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rozpočet k výzvě" sheetId="1" r:id="rId1"/>
  </sheets>
  <definedNames/>
  <calcPr fullCalcOnLoad="1"/>
</workbook>
</file>

<file path=xl/sharedStrings.xml><?xml version="1.0" encoding="utf-8"?>
<sst xmlns="http://schemas.openxmlformats.org/spreadsheetml/2006/main" count="575" uniqueCount="94">
  <si>
    <t>Podrobný položkový rozpočet -  náves Řenče</t>
  </si>
  <si>
    <t>Venkovní mobiliář</t>
  </si>
  <si>
    <t>část:</t>
  </si>
  <si>
    <t xml:space="preserve">MATERIÁL-PRVKY </t>
  </si>
  <si>
    <t>P.č.</t>
  </si>
  <si>
    <t>Popis</t>
  </si>
  <si>
    <t>m.j.</t>
  </si>
  <si>
    <t>počet/m.j.</t>
  </si>
  <si>
    <t>cena/m.j.</t>
  </si>
  <si>
    <t>celkem (Kč)</t>
  </si>
  <si>
    <t>Venkovní lavička</t>
  </si>
  <si>
    <t>ks</t>
  </si>
  <si>
    <t>Vývěsní skříň</t>
  </si>
  <si>
    <t>MATERIÁL - CELKEM bez DPH:</t>
  </si>
  <si>
    <t>PRÁCE</t>
  </si>
  <si>
    <t>Instalace lavičky</t>
  </si>
  <si>
    <t>kpl</t>
  </si>
  <si>
    <t>Instalace vývěsní skříň</t>
  </si>
  <si>
    <t>PRÁCE - CELKEM bez DPH:</t>
  </si>
  <si>
    <t xml:space="preserve">Výdaje na parkové úpravy, na nákup a výsadbu zeleně včetně zatravnění </t>
  </si>
  <si>
    <t>MATERIÁL-PRVKY</t>
  </si>
  <si>
    <t>Rostliny:</t>
  </si>
  <si>
    <t>Acer platanoides Globosum</t>
  </si>
  <si>
    <t>Spirea japonica Golden Princess</t>
  </si>
  <si>
    <t xml:space="preserve"> Potentilla fruticosa</t>
  </si>
  <si>
    <t>Weigela florida Variegata</t>
  </si>
  <si>
    <t>Spiraea x cinerea Grefsheim</t>
  </si>
  <si>
    <t>Spiraea x bumalda Anthony Waterer</t>
  </si>
  <si>
    <t>Cornus alba Elegantissima</t>
  </si>
  <si>
    <t>Cotoneaster salicifolius Parktepich</t>
  </si>
  <si>
    <t>Forsythia x intermedia Lynwood</t>
  </si>
  <si>
    <t>Lonicera pileata</t>
  </si>
  <si>
    <t>Berberis thunbergii Atropurpurea</t>
  </si>
  <si>
    <t>Hyper calycium</t>
  </si>
  <si>
    <t>Výsadbový materiál:</t>
  </si>
  <si>
    <t>výsadbový substrát</t>
  </si>
  <si>
    <t>m3</t>
  </si>
  <si>
    <t>hnojivo</t>
  </si>
  <si>
    <t>kg</t>
  </si>
  <si>
    <t>mulčovací borka</t>
  </si>
  <si>
    <t>trávníkové hnojivo</t>
  </si>
  <si>
    <t>trávníkové semeno</t>
  </si>
  <si>
    <t>kůly k ukotvení list. stromů</t>
  </si>
  <si>
    <t>juta na bandáž 1 stromu</t>
  </si>
  <si>
    <t>úvazky list. stromů</t>
  </si>
  <si>
    <t>bm</t>
  </si>
  <si>
    <t>ornice na doplnění</t>
  </si>
  <si>
    <t>mulčovací folie</t>
  </si>
  <si>
    <t>m2</t>
  </si>
  <si>
    <t>odstranění pařízků</t>
  </si>
  <si>
    <t>modulace terénu</t>
  </si>
  <si>
    <t>rozhrnutí ornice</t>
  </si>
  <si>
    <t>obdělání pozemku frézováním v rovině</t>
  </si>
  <si>
    <t>odplevelení povrchu herbicidem</t>
  </si>
  <si>
    <t>výsev a zapravení travního semene</t>
  </si>
  <si>
    <t>hloubení jam pro stromy</t>
  </si>
  <si>
    <t>výsadba stromů vč. zalití</t>
  </si>
  <si>
    <t>kotvení 3 kůly a úvazky</t>
  </si>
  <si>
    <t>hloubení jamek pro  keře</t>
  </si>
  <si>
    <t>výsadba keřů vč. zalití</t>
  </si>
  <si>
    <t>mulčování výsadeb</t>
  </si>
  <si>
    <t>plošné hnojení trávníků</t>
  </si>
  <si>
    <t>válcování výsevu trávníku a zalití</t>
  </si>
  <si>
    <t xml:space="preserve">m2 </t>
  </si>
  <si>
    <t xml:space="preserve">dopravné </t>
  </si>
  <si>
    <t>km</t>
  </si>
  <si>
    <t>Podrobný položkový rozpočet -  náves Osek</t>
  </si>
  <si>
    <t>Ptačí krmítko</t>
  </si>
  <si>
    <t>Instalace ptačího krmítka</t>
  </si>
  <si>
    <t>Prunus cerasifera Nigra</t>
  </si>
  <si>
    <t>Půdopokryvné růže - různé barvy sesazené do skupinek</t>
  </si>
  <si>
    <t>Nepeta x faassenii Six Hill´s Giant</t>
  </si>
  <si>
    <t>Dutzia gracilis</t>
  </si>
  <si>
    <t>Kerria japonica Pleniflora</t>
  </si>
  <si>
    <t>Podrobný položkový rozpočet -  náves Libákovice</t>
  </si>
  <si>
    <t>ošetření a úprava vzroslých stávajících stromů</t>
  </si>
  <si>
    <t>Podrobný položkový rozpočet -  náves Plevňov</t>
  </si>
  <si>
    <t>Pyracantha Orange Glow</t>
  </si>
  <si>
    <t>Sorbus Aria</t>
  </si>
  <si>
    <t>Podrobný položkový rozpočet -  náves Knihy</t>
  </si>
  <si>
    <t>Betula jacquemontii</t>
  </si>
  <si>
    <t>Spiraea x vanhouttei</t>
  </si>
  <si>
    <t>Physocarpus opulifolius Atropurpurea</t>
  </si>
  <si>
    <t>CELKEM bez DPH 20%:</t>
  </si>
  <si>
    <t>DPH 20%</t>
  </si>
  <si>
    <t>CELKEM včetně DPH:</t>
  </si>
  <si>
    <t>Celkem venkovní mobiliář - bez DPH</t>
  </si>
  <si>
    <t>Celkem venkovní mobiliář - DPH</t>
  </si>
  <si>
    <t>Celkem venkovní mobiliář - včetně DPH</t>
  </si>
  <si>
    <t>Celkem parkové úpravy - bez DPH</t>
  </si>
  <si>
    <t>Celkem parkové úpravy - DPH</t>
  </si>
  <si>
    <t>Celkem parkové úpravy  - včetně DPH</t>
  </si>
  <si>
    <t>PODROBNÝ POLOŽKOVÝ ROZPOČET                                                     Veřejná prostranství - místa setkávání a odpočinku                                                                             (stran celkem 6)</t>
  </si>
  <si>
    <t>Abies lasiocarpa Arizonica Compacta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</si>
</sst>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#,##0.00_ ;\-#,##0.00\ "/>
  </numFmts>
  <fonts count="3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63"/>
      <name val="Inherit"/>
      <family val="0"/>
    </font>
    <font>
      <sz val="16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0" applyFont="1" applyAlignment="1">
      <alignment/>
    </xf>
    <xf numFmtId="0" fontId="1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3" fontId="27" fillId="0" borderId="0" xfId="0" applyNumberFormat="1" applyFont="1" applyBorder="1" applyAlignment="1">
      <alignment/>
    </xf>
    <xf numFmtId="0" fontId="28" fillId="4" borderId="10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44" fontId="29" fillId="0" borderId="12" xfId="0" applyNumberFormat="1" applyFont="1" applyBorder="1" applyAlignment="1">
      <alignment horizontal="center"/>
    </xf>
    <xf numFmtId="7" fontId="29" fillId="0" borderId="13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44" fontId="29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44" fontId="29" fillId="0" borderId="18" xfId="0" applyNumberFormat="1" applyFont="1" applyBorder="1" applyAlignment="1">
      <alignment horizontal="center"/>
    </xf>
    <xf numFmtId="7" fontId="29" fillId="0" borderId="19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/>
    </xf>
    <xf numFmtId="7" fontId="25" fillId="4" borderId="20" xfId="0" applyNumberFormat="1" applyFont="1" applyFill="1" applyBorder="1" applyAlignment="1">
      <alignment horizontal="right"/>
    </xf>
    <xf numFmtId="43" fontId="29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44" fontId="30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43" fontId="29" fillId="0" borderId="12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43" fontId="29" fillId="0" borderId="18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169" fontId="28" fillId="0" borderId="12" xfId="0" applyNumberFormat="1" applyFont="1" applyBorder="1" applyAlignment="1">
      <alignment horizontal="right"/>
    </xf>
    <xf numFmtId="169" fontId="29" fillId="0" borderId="13" xfId="0" applyNumberFormat="1" applyFont="1" applyBorder="1" applyAlignment="1">
      <alignment/>
    </xf>
    <xf numFmtId="169" fontId="29" fillId="0" borderId="13" xfId="0" applyNumberFormat="1" applyFont="1" applyBorder="1" applyAlignment="1">
      <alignment vertical="center"/>
    </xf>
    <xf numFmtId="2" fontId="1" fillId="0" borderId="0" xfId="0" applyNumberFormat="1" applyAlignment="1">
      <alignment/>
    </xf>
    <xf numFmtId="0" fontId="29" fillId="0" borderId="22" xfId="0" applyFont="1" applyBorder="1" applyAlignment="1">
      <alignment horizontal="center"/>
    </xf>
    <xf numFmtId="169" fontId="29" fillId="0" borderId="19" xfId="0" applyNumberFormat="1" applyFont="1" applyBorder="1" applyAlignment="1">
      <alignment vertical="center"/>
    </xf>
    <xf numFmtId="169" fontId="29" fillId="0" borderId="13" xfId="0" applyNumberFormat="1" applyFont="1" applyBorder="1" applyAlignment="1">
      <alignment horizontal="right"/>
    </xf>
    <xf numFmtId="169" fontId="29" fillId="0" borderId="13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center"/>
    </xf>
    <xf numFmtId="169" fontId="29" fillId="0" borderId="19" xfId="0" applyNumberFormat="1" applyFont="1" applyBorder="1" applyAlignment="1">
      <alignment horizontal="right" vertical="center"/>
    </xf>
    <xf numFmtId="169" fontId="31" fillId="4" borderId="2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 wrapText="1"/>
    </xf>
    <xf numFmtId="44" fontId="25" fillId="0" borderId="0" xfId="0" applyNumberFormat="1" applyFont="1" applyFill="1" applyBorder="1" applyAlignment="1">
      <alignment horizontal="center"/>
    </xf>
    <xf numFmtId="7" fontId="31" fillId="4" borderId="20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/>
    </xf>
    <xf numFmtId="169" fontId="28" fillId="0" borderId="12" xfId="0" applyNumberFormat="1" applyFont="1" applyFill="1" applyBorder="1" applyAlignment="1">
      <alignment horizontal="right"/>
    </xf>
    <xf numFmtId="169" fontId="29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29" fillId="0" borderId="12" xfId="0" applyNumberFormat="1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vertical="center"/>
    </xf>
    <xf numFmtId="2" fontId="1" fillId="0" borderId="0" xfId="0" applyNumberFormat="1" applyFill="1" applyAlignment="1">
      <alignment/>
    </xf>
    <xf numFmtId="0" fontId="1" fillId="0" borderId="0" xfId="0" applyFill="1" applyAlignment="1">
      <alignment/>
    </xf>
    <xf numFmtId="169" fontId="31" fillId="4" borderId="20" xfId="0" applyNumberFormat="1" applyFont="1" applyFill="1" applyBorder="1" applyAlignment="1">
      <alignment/>
    </xf>
    <xf numFmtId="169" fontId="29" fillId="0" borderId="12" xfId="0" applyNumberFormat="1" applyFont="1" applyBorder="1" applyAlignment="1">
      <alignment horizontal="right"/>
    </xf>
    <xf numFmtId="169" fontId="29" fillId="0" borderId="12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169" fontId="25" fillId="4" borderId="20" xfId="0" applyNumberFormat="1" applyFont="1" applyFill="1" applyBorder="1" applyAlignment="1">
      <alignment/>
    </xf>
    <xf numFmtId="0" fontId="31" fillId="0" borderId="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28" fillId="0" borderId="23" xfId="0" applyFont="1" applyBorder="1" applyAlignment="1">
      <alignment/>
    </xf>
    <xf numFmtId="7" fontId="28" fillId="0" borderId="24" xfId="0" applyNumberFormat="1" applyFont="1" applyFill="1" applyBorder="1" applyAlignment="1">
      <alignment/>
    </xf>
    <xf numFmtId="0" fontId="28" fillId="0" borderId="25" xfId="0" applyFont="1" applyBorder="1" applyAlignment="1">
      <alignment/>
    </xf>
    <xf numFmtId="7" fontId="28" fillId="0" borderId="24" xfId="0" applyNumberFormat="1" applyFont="1" applyBorder="1" applyAlignment="1">
      <alignment/>
    </xf>
    <xf numFmtId="0" fontId="25" fillId="4" borderId="26" xfId="0" applyFont="1" applyFill="1" applyBorder="1" applyAlignment="1">
      <alignment horizontal="left"/>
    </xf>
    <xf numFmtId="0" fontId="25" fillId="4" borderId="23" xfId="0" applyFont="1" applyFill="1" applyBorder="1" applyAlignment="1">
      <alignment horizontal="left"/>
    </xf>
    <xf numFmtId="0" fontId="28" fillId="4" borderId="23" xfId="0" applyFont="1" applyFill="1" applyBorder="1" applyAlignment="1">
      <alignment horizontal="left"/>
    </xf>
    <xf numFmtId="7" fontId="25" fillId="4" borderId="24" xfId="0" applyNumberFormat="1" applyFont="1" applyFill="1" applyBorder="1" applyAlignment="1">
      <alignment/>
    </xf>
    <xf numFmtId="7" fontId="28" fillId="4" borderId="24" xfId="0" applyNumberFormat="1" applyFont="1" applyFill="1" applyBorder="1" applyAlignment="1">
      <alignment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4" borderId="26" xfId="0" applyFont="1" applyFill="1" applyBorder="1" applyAlignment="1">
      <alignment horizontal="left"/>
    </xf>
    <xf numFmtId="0" fontId="25" fillId="4" borderId="23" xfId="0" applyFont="1" applyFill="1" applyBorder="1" applyAlignment="1">
      <alignment horizontal="left"/>
    </xf>
    <xf numFmtId="0" fontId="25" fillId="4" borderId="25" xfId="0" applyFont="1" applyFill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4" borderId="0" xfId="0" applyFont="1" applyFill="1" applyBorder="1" applyAlignment="1">
      <alignment horizontal="center"/>
    </xf>
    <xf numFmtId="0" fontId="25" fillId="4" borderId="35" xfId="0" applyFont="1" applyFill="1" applyBorder="1" applyAlignment="1">
      <alignment/>
    </xf>
    <xf numFmtId="0" fontId="25" fillId="4" borderId="36" xfId="0" applyFont="1" applyFill="1" applyBorder="1" applyAlignment="1">
      <alignment/>
    </xf>
    <xf numFmtId="0" fontId="25" fillId="4" borderId="37" xfId="0" applyFont="1" applyFill="1" applyBorder="1" applyAlignment="1">
      <alignment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5" fillId="0" borderId="1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0" borderId="15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29" fillId="0" borderId="15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wrapText="1"/>
    </xf>
    <xf numFmtId="0" fontId="29" fillId="0" borderId="31" xfId="0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33" fillId="4" borderId="0" xfId="0" applyFont="1" applyFill="1" applyBorder="1" applyAlignment="1">
      <alignment horizontal="center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</cellXfs>
  <cellStyles count="49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0"/>
          <a:ext cx="64198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 této obce je počítáno, že není potřeba terénní úpravy provádět.
- V případě požadavku na další práce či materiál, které nejsou specifikovány nabídkou budou provedeny za dohodnutou úplatu s investorem.
- V případě, že bude potřeba vyměnit či doplnit novou kvalitní zeminu pro založení trávníku či vyrovnání terénu bude toto řešeno jako vícepráce.
- Dopadová zóna pro hřiště je u tohoto provedení cca 8 x  11 m
- Odvoz odtěženého materiálu není zakalkulováno. Je počítáno, že by se ponechal po vytěžení hned někde u hřiště. V jiném případě by se toto provedlo za úplatu-je toho cca 25 m3.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Zpracováno - 14.02.2010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="90" zoomScaleNormal="90" workbookViewId="0" topLeftCell="A3">
      <selection activeCell="I18" sqref="I18"/>
    </sheetView>
  </sheetViews>
  <sheetFormatPr defaultColWidth="9.140625" defaultRowHeight="12.75"/>
  <cols>
    <col min="1" max="1" width="5.140625" style="0" customWidth="1"/>
    <col min="2" max="2" width="44.7109375" style="0" customWidth="1"/>
    <col min="3" max="3" width="2.140625" style="0" customWidth="1"/>
    <col min="4" max="4" width="5.8515625" style="0" customWidth="1"/>
    <col min="5" max="5" width="10.140625" style="0" customWidth="1"/>
    <col min="6" max="6" width="13.8515625" style="0" customWidth="1"/>
    <col min="7" max="7" width="16.140625" style="0" customWidth="1"/>
    <col min="9" max="9" width="19.28125" style="0" customWidth="1"/>
    <col min="10" max="10" width="12.7109375" style="0" bestFit="1" customWidth="1"/>
  </cols>
  <sheetData>
    <row r="1" spans="1:7" ht="64.5" customHeight="1">
      <c r="A1" s="119" t="s">
        <v>92</v>
      </c>
      <c r="B1" s="119"/>
      <c r="C1" s="119"/>
      <c r="D1" s="119"/>
      <c r="E1" s="119"/>
      <c r="F1" s="119"/>
      <c r="G1" s="119"/>
    </row>
    <row r="2" spans="1:7" ht="19.5" customHeight="1">
      <c r="A2" s="101" t="s">
        <v>0</v>
      </c>
      <c r="B2" s="101"/>
      <c r="C2" s="101"/>
      <c r="D2" s="101"/>
      <c r="E2" s="101"/>
      <c r="F2" s="101"/>
      <c r="G2" s="101"/>
    </row>
    <row r="3" spans="1:7" ht="15" customHeight="1">
      <c r="A3" s="1"/>
      <c r="B3" s="2"/>
      <c r="C3" s="3"/>
      <c r="D3" s="3"/>
      <c r="E3" s="3"/>
      <c r="F3" s="4"/>
      <c r="G3" s="4"/>
    </row>
    <row r="4" spans="1:7" ht="15" customHeight="1">
      <c r="A4" s="1" t="s">
        <v>1</v>
      </c>
      <c r="B4" s="2"/>
      <c r="C4" s="3"/>
      <c r="D4" s="3"/>
      <c r="E4" s="3"/>
      <c r="F4" s="4"/>
      <c r="G4" s="4"/>
    </row>
    <row r="5" spans="1:7" ht="15" customHeight="1" thickBot="1">
      <c r="A5" s="1"/>
      <c r="B5" s="2"/>
      <c r="C5" s="2"/>
      <c r="D5" s="2"/>
      <c r="E5" s="2"/>
      <c r="F5" s="5"/>
      <c r="G5" s="6"/>
    </row>
    <row r="6" spans="1:7" ht="15" customHeight="1">
      <c r="A6" s="7" t="s">
        <v>2</v>
      </c>
      <c r="B6" s="102" t="s">
        <v>3</v>
      </c>
      <c r="C6" s="103"/>
      <c r="D6" s="103"/>
      <c r="E6" s="103"/>
      <c r="F6" s="103"/>
      <c r="G6" s="104"/>
    </row>
    <row r="7" spans="1:7" ht="15" customHeight="1">
      <c r="A7" s="8" t="s">
        <v>4</v>
      </c>
      <c r="B7" s="105" t="s">
        <v>5</v>
      </c>
      <c r="C7" s="106"/>
      <c r="D7" s="9" t="s">
        <v>6</v>
      </c>
      <c r="E7" s="9" t="s">
        <v>7</v>
      </c>
      <c r="F7" s="9" t="s">
        <v>8</v>
      </c>
      <c r="G7" s="10" t="s">
        <v>9</v>
      </c>
    </row>
    <row r="8" spans="1:10" ht="15" customHeight="1">
      <c r="A8" s="11">
        <v>1</v>
      </c>
      <c r="B8" s="88" t="s">
        <v>10</v>
      </c>
      <c r="C8" s="89"/>
      <c r="D8" s="14" t="s">
        <v>11</v>
      </c>
      <c r="E8" s="15">
        <v>2</v>
      </c>
      <c r="F8" s="16"/>
      <c r="G8" s="17">
        <f>SUM(E8*F8)</f>
        <v>0</v>
      </c>
      <c r="H8" s="18"/>
      <c r="I8" s="19"/>
      <c r="J8" s="20"/>
    </row>
    <row r="9" spans="1:10" ht="15" customHeight="1" thickBot="1">
      <c r="A9" s="21">
        <v>2</v>
      </c>
      <c r="B9" s="90" t="s">
        <v>12</v>
      </c>
      <c r="C9" s="91"/>
      <c r="D9" s="22" t="s">
        <v>11</v>
      </c>
      <c r="E9" s="23">
        <v>1</v>
      </c>
      <c r="F9" s="24"/>
      <c r="G9" s="25">
        <f>SUM(E9*F9)</f>
        <v>0</v>
      </c>
      <c r="H9" s="18"/>
      <c r="I9" s="19"/>
      <c r="J9" s="20"/>
    </row>
    <row r="10" spans="1:10" ht="15" customHeight="1" thickBot="1">
      <c r="A10" s="26"/>
      <c r="B10" s="26"/>
      <c r="C10" s="84" t="s">
        <v>13</v>
      </c>
      <c r="D10" s="85"/>
      <c r="E10" s="85"/>
      <c r="F10" s="86"/>
      <c r="G10" s="27">
        <f>SUM(G8:G9)</f>
        <v>0</v>
      </c>
      <c r="I10" s="28"/>
      <c r="J10" s="20"/>
    </row>
    <row r="11" spans="1:10" ht="15" customHeight="1" thickBot="1">
      <c r="A11" s="26"/>
      <c r="B11" s="26"/>
      <c r="C11" s="26"/>
      <c r="D11" s="26"/>
      <c r="E11" s="26"/>
      <c r="F11" s="29"/>
      <c r="G11" s="30"/>
      <c r="I11" s="28"/>
      <c r="J11" s="20"/>
    </row>
    <row r="12" spans="1:7" ht="15" customHeight="1">
      <c r="A12" s="7" t="s">
        <v>2</v>
      </c>
      <c r="B12" s="102" t="s">
        <v>14</v>
      </c>
      <c r="C12" s="103"/>
      <c r="D12" s="103"/>
      <c r="E12" s="103"/>
      <c r="F12" s="103"/>
      <c r="G12" s="104"/>
    </row>
    <row r="13" spans="1:7" ht="15" customHeight="1">
      <c r="A13" s="8" t="s">
        <v>4</v>
      </c>
      <c r="B13" s="105" t="s">
        <v>5</v>
      </c>
      <c r="C13" s="106"/>
      <c r="D13" s="9" t="s">
        <v>6</v>
      </c>
      <c r="E13" s="9" t="s">
        <v>7</v>
      </c>
      <c r="F13" s="9" t="s">
        <v>8</v>
      </c>
      <c r="G13" s="10" t="s">
        <v>9</v>
      </c>
    </row>
    <row r="14" spans="1:7" ht="15" customHeight="1">
      <c r="A14" s="31">
        <v>3</v>
      </c>
      <c r="B14" s="113" t="s">
        <v>15</v>
      </c>
      <c r="C14" s="114"/>
      <c r="D14" s="14" t="s">
        <v>16</v>
      </c>
      <c r="E14" s="32">
        <v>2</v>
      </c>
      <c r="F14" s="33"/>
      <c r="G14" s="17">
        <f>SUM(E14*F14)</f>
        <v>0</v>
      </c>
    </row>
    <row r="15" spans="1:7" ht="15" customHeight="1" thickBot="1">
      <c r="A15" s="34">
        <v>4</v>
      </c>
      <c r="B15" s="117" t="s">
        <v>17</v>
      </c>
      <c r="C15" s="118"/>
      <c r="D15" s="22" t="s">
        <v>16</v>
      </c>
      <c r="E15" s="35">
        <v>1</v>
      </c>
      <c r="F15" s="36"/>
      <c r="G15" s="25">
        <f>SUM(E15*F15)</f>
        <v>0</v>
      </c>
    </row>
    <row r="16" spans="1:7" ht="15" customHeight="1" thickBot="1">
      <c r="A16" s="26"/>
      <c r="B16" s="26"/>
      <c r="C16" s="84" t="s">
        <v>18</v>
      </c>
      <c r="D16" s="85"/>
      <c r="E16" s="85"/>
      <c r="F16" s="86"/>
      <c r="G16" s="27">
        <f>SUM(G14:G15)</f>
        <v>0</v>
      </c>
    </row>
    <row r="17" spans="1:7" ht="15" customHeight="1">
      <c r="A17" s="26"/>
      <c r="B17" s="26"/>
      <c r="C17" s="26"/>
      <c r="D17" s="26"/>
      <c r="E17" s="26"/>
      <c r="F17" s="29"/>
      <c r="G17" s="30"/>
    </row>
    <row r="18" spans="1:7" ht="15" customHeight="1">
      <c r="A18" s="1" t="s">
        <v>19</v>
      </c>
      <c r="B18" s="2"/>
      <c r="C18" s="2"/>
      <c r="D18" s="2"/>
      <c r="E18" s="2"/>
      <c r="F18" s="2"/>
      <c r="G18" s="30"/>
    </row>
    <row r="19" spans="1:7" ht="15" customHeight="1" thickBot="1">
      <c r="A19" s="26"/>
      <c r="B19" s="26"/>
      <c r="C19" s="26"/>
      <c r="D19" s="26"/>
      <c r="E19" s="26"/>
      <c r="F19" s="29"/>
      <c r="G19" s="30"/>
    </row>
    <row r="20" spans="1:7" ht="15" customHeight="1">
      <c r="A20" s="7" t="s">
        <v>2</v>
      </c>
      <c r="B20" s="102" t="s">
        <v>20</v>
      </c>
      <c r="C20" s="103"/>
      <c r="D20" s="103"/>
      <c r="E20" s="103"/>
      <c r="F20" s="103"/>
      <c r="G20" s="104"/>
    </row>
    <row r="21" spans="1:7" ht="15" customHeight="1">
      <c r="A21" s="8" t="s">
        <v>4</v>
      </c>
      <c r="B21" s="105" t="s">
        <v>5</v>
      </c>
      <c r="C21" s="106"/>
      <c r="D21" s="9" t="s">
        <v>6</v>
      </c>
      <c r="E21" s="9" t="s">
        <v>7</v>
      </c>
      <c r="F21" s="9" t="s">
        <v>8</v>
      </c>
      <c r="G21" s="10" t="s">
        <v>9</v>
      </c>
    </row>
    <row r="22" spans="1:7" ht="15" customHeight="1">
      <c r="A22" s="37"/>
      <c r="B22" s="38" t="s">
        <v>21</v>
      </c>
      <c r="C22" s="39"/>
      <c r="D22" s="40"/>
      <c r="E22" s="40"/>
      <c r="F22" s="9"/>
      <c r="G22" s="10"/>
    </row>
    <row r="23" spans="1:7" ht="15" customHeight="1">
      <c r="A23" s="37">
        <v>5</v>
      </c>
      <c r="B23" s="124" t="s">
        <v>22</v>
      </c>
      <c r="C23" s="125"/>
      <c r="D23" s="15" t="s">
        <v>11</v>
      </c>
      <c r="E23" s="15">
        <v>11</v>
      </c>
      <c r="F23" s="41"/>
      <c r="G23" s="42">
        <f>E23*F23</f>
        <v>0</v>
      </c>
    </row>
    <row r="24" spans="1:7" ht="15" customHeight="1">
      <c r="A24" s="37">
        <v>6</v>
      </c>
      <c r="B24" s="124" t="s">
        <v>23</v>
      </c>
      <c r="C24" s="125"/>
      <c r="D24" s="15" t="s">
        <v>11</v>
      </c>
      <c r="E24" s="15">
        <v>65</v>
      </c>
      <c r="F24" s="41"/>
      <c r="G24" s="42">
        <f>E24*F24</f>
        <v>0</v>
      </c>
    </row>
    <row r="25" spans="1:7" ht="15" customHeight="1">
      <c r="A25" s="37">
        <v>7</v>
      </c>
      <c r="B25" s="88" t="s">
        <v>24</v>
      </c>
      <c r="C25" s="89"/>
      <c r="D25" s="15" t="s">
        <v>11</v>
      </c>
      <c r="E25" s="15">
        <v>30</v>
      </c>
      <c r="F25" s="41"/>
      <c r="G25" s="42">
        <f>E25*F25</f>
        <v>0</v>
      </c>
    </row>
    <row r="26" spans="1:7" ht="15" customHeight="1">
      <c r="A26" s="37">
        <v>8</v>
      </c>
      <c r="B26" s="88" t="s">
        <v>25</v>
      </c>
      <c r="C26" s="89"/>
      <c r="D26" s="15" t="s">
        <v>11</v>
      </c>
      <c r="E26" s="15">
        <v>9</v>
      </c>
      <c r="F26" s="41"/>
      <c r="G26" s="42">
        <f>E26*F26</f>
        <v>0</v>
      </c>
    </row>
    <row r="27" spans="1:8" s="2" customFormat="1" ht="15" customHeight="1">
      <c r="A27" s="37">
        <v>9</v>
      </c>
      <c r="B27" s="88" t="s">
        <v>26</v>
      </c>
      <c r="C27" s="89"/>
      <c r="D27" s="15" t="s">
        <v>11</v>
      </c>
      <c r="E27" s="15">
        <v>30</v>
      </c>
      <c r="F27" s="16"/>
      <c r="G27" s="43">
        <f aca="true" t="shared" si="0" ref="G27:G34">SUM(E27*F27)</f>
        <v>0</v>
      </c>
      <c r="H27" s="44"/>
    </row>
    <row r="28" spans="1:8" s="2" customFormat="1" ht="15" customHeight="1">
      <c r="A28" s="37">
        <v>10</v>
      </c>
      <c r="B28" s="88" t="s">
        <v>27</v>
      </c>
      <c r="C28" s="89"/>
      <c r="D28" s="15" t="s">
        <v>11</v>
      </c>
      <c r="E28" s="15">
        <v>30</v>
      </c>
      <c r="F28" s="16"/>
      <c r="G28" s="43">
        <f t="shared" si="0"/>
        <v>0</v>
      </c>
      <c r="H28" s="44"/>
    </row>
    <row r="29" spans="1:8" s="2" customFormat="1" ht="15" customHeight="1">
      <c r="A29" s="37">
        <v>11</v>
      </c>
      <c r="B29" s="88" t="s">
        <v>28</v>
      </c>
      <c r="C29" s="89"/>
      <c r="D29" s="15" t="s">
        <v>11</v>
      </c>
      <c r="E29" s="15">
        <v>9</v>
      </c>
      <c r="F29" s="16"/>
      <c r="G29" s="43">
        <f t="shared" si="0"/>
        <v>0</v>
      </c>
      <c r="H29" s="44"/>
    </row>
    <row r="30" spans="1:8" s="2" customFormat="1" ht="15" customHeight="1">
      <c r="A30" s="37">
        <v>12</v>
      </c>
      <c r="B30" s="88" t="s">
        <v>29</v>
      </c>
      <c r="C30" s="89"/>
      <c r="D30" s="15" t="s">
        <v>11</v>
      </c>
      <c r="E30" s="15">
        <v>9</v>
      </c>
      <c r="F30" s="16"/>
      <c r="G30" s="43">
        <f t="shared" si="0"/>
        <v>0</v>
      </c>
      <c r="H30" s="44"/>
    </row>
    <row r="31" spans="1:8" s="2" customFormat="1" ht="15" customHeight="1">
      <c r="A31" s="37">
        <v>13</v>
      </c>
      <c r="B31" s="88" t="s">
        <v>30</v>
      </c>
      <c r="C31" s="89"/>
      <c r="D31" s="15" t="s">
        <v>11</v>
      </c>
      <c r="E31" s="15">
        <v>9</v>
      </c>
      <c r="F31" s="16"/>
      <c r="G31" s="43">
        <f t="shared" si="0"/>
        <v>0</v>
      </c>
      <c r="H31" s="44"/>
    </row>
    <row r="32" spans="1:8" s="2" customFormat="1" ht="15" customHeight="1">
      <c r="A32" s="37">
        <v>14</v>
      </c>
      <c r="B32" s="113" t="s">
        <v>31</v>
      </c>
      <c r="C32" s="114"/>
      <c r="D32" s="15" t="s">
        <v>11</v>
      </c>
      <c r="E32" s="15">
        <v>15</v>
      </c>
      <c r="F32" s="16"/>
      <c r="G32" s="43">
        <f t="shared" si="0"/>
        <v>0</v>
      </c>
      <c r="H32" s="44"/>
    </row>
    <row r="33" spans="1:8" s="2" customFormat="1" ht="15" customHeight="1">
      <c r="A33" s="37">
        <v>15</v>
      </c>
      <c r="B33" s="88" t="s">
        <v>32</v>
      </c>
      <c r="C33" s="89"/>
      <c r="D33" s="15" t="s">
        <v>11</v>
      </c>
      <c r="E33" s="15">
        <v>9</v>
      </c>
      <c r="F33" s="16"/>
      <c r="G33" s="43">
        <f t="shared" si="0"/>
        <v>0</v>
      </c>
      <c r="H33" s="44"/>
    </row>
    <row r="34" spans="1:8" s="2" customFormat="1" ht="15" customHeight="1">
      <c r="A34" s="37">
        <v>16</v>
      </c>
      <c r="B34" s="113" t="s">
        <v>33</v>
      </c>
      <c r="C34" s="114"/>
      <c r="D34" s="15" t="s">
        <v>11</v>
      </c>
      <c r="E34" s="15">
        <v>50</v>
      </c>
      <c r="F34" s="16"/>
      <c r="G34" s="43">
        <f t="shared" si="0"/>
        <v>0</v>
      </c>
      <c r="H34" s="44"/>
    </row>
    <row r="35" spans="1:8" s="2" customFormat="1" ht="15" customHeight="1">
      <c r="A35" s="37"/>
      <c r="B35" s="109" t="s">
        <v>34</v>
      </c>
      <c r="C35" s="110"/>
      <c r="D35" s="15"/>
      <c r="E35" s="15"/>
      <c r="F35" s="16"/>
      <c r="G35" s="43"/>
      <c r="H35" s="44"/>
    </row>
    <row r="36" spans="1:7" ht="15" customHeight="1">
      <c r="A36" s="37">
        <v>17</v>
      </c>
      <c r="B36" s="88" t="s">
        <v>35</v>
      </c>
      <c r="C36" s="89"/>
      <c r="D36" s="45" t="s">
        <v>36</v>
      </c>
      <c r="E36" s="15">
        <v>5</v>
      </c>
      <c r="F36" s="41"/>
      <c r="G36" s="42">
        <f>E36*F36</f>
        <v>0</v>
      </c>
    </row>
    <row r="37" spans="1:8" s="2" customFormat="1" ht="15" customHeight="1">
      <c r="A37" s="11">
        <v>18</v>
      </c>
      <c r="B37" s="88" t="s">
        <v>37</v>
      </c>
      <c r="C37" s="89"/>
      <c r="D37" s="45" t="s">
        <v>38</v>
      </c>
      <c r="E37" s="15">
        <v>10</v>
      </c>
      <c r="F37" s="16"/>
      <c r="G37" s="43">
        <f aca="true" t="shared" si="1" ref="G37:G45">SUM(E37*F37)</f>
        <v>0</v>
      </c>
      <c r="H37" s="44"/>
    </row>
    <row r="38" spans="1:8" s="2" customFormat="1" ht="15" customHeight="1">
      <c r="A38" s="37">
        <v>19</v>
      </c>
      <c r="B38" s="88" t="s">
        <v>39</v>
      </c>
      <c r="C38" s="89"/>
      <c r="D38" s="45" t="s">
        <v>36</v>
      </c>
      <c r="E38" s="15">
        <v>11</v>
      </c>
      <c r="F38" s="16"/>
      <c r="G38" s="43">
        <f t="shared" si="1"/>
        <v>0</v>
      </c>
      <c r="H38" s="44"/>
    </row>
    <row r="39" spans="1:8" s="2" customFormat="1" ht="15" customHeight="1">
      <c r="A39" s="11">
        <v>20</v>
      </c>
      <c r="B39" s="88" t="s">
        <v>40</v>
      </c>
      <c r="C39" s="89"/>
      <c r="D39" s="15" t="s">
        <v>38</v>
      </c>
      <c r="E39" s="15">
        <v>16</v>
      </c>
      <c r="F39" s="16"/>
      <c r="G39" s="43">
        <f t="shared" si="1"/>
        <v>0</v>
      </c>
      <c r="H39" s="44"/>
    </row>
    <row r="40" spans="1:8" s="2" customFormat="1" ht="15" customHeight="1">
      <c r="A40" s="37">
        <v>21</v>
      </c>
      <c r="B40" s="88" t="s">
        <v>41</v>
      </c>
      <c r="C40" s="89"/>
      <c r="D40" s="15" t="s">
        <v>38</v>
      </c>
      <c r="E40" s="15">
        <v>16</v>
      </c>
      <c r="F40" s="16"/>
      <c r="G40" s="43">
        <f t="shared" si="1"/>
        <v>0</v>
      </c>
      <c r="H40" s="44"/>
    </row>
    <row r="41" spans="1:8" s="2" customFormat="1" ht="15" customHeight="1">
      <c r="A41" s="11">
        <v>22</v>
      </c>
      <c r="B41" s="88" t="s">
        <v>42</v>
      </c>
      <c r="C41" s="89"/>
      <c r="D41" s="15" t="s">
        <v>11</v>
      </c>
      <c r="E41" s="15">
        <v>11</v>
      </c>
      <c r="F41" s="16"/>
      <c r="G41" s="43">
        <f t="shared" si="1"/>
        <v>0</v>
      </c>
      <c r="H41" s="44"/>
    </row>
    <row r="42" spans="1:8" s="2" customFormat="1" ht="15" customHeight="1">
      <c r="A42" s="37">
        <v>23</v>
      </c>
      <c r="B42" s="88" t="s">
        <v>43</v>
      </c>
      <c r="C42" s="89"/>
      <c r="D42" s="15" t="s">
        <v>11</v>
      </c>
      <c r="E42" s="15">
        <v>11</v>
      </c>
      <c r="F42" s="16"/>
      <c r="G42" s="43">
        <f t="shared" si="1"/>
        <v>0</v>
      </c>
      <c r="H42" s="44"/>
    </row>
    <row r="43" spans="1:8" s="2" customFormat="1" ht="15" customHeight="1">
      <c r="A43" s="11">
        <v>24</v>
      </c>
      <c r="B43" s="88" t="s">
        <v>44</v>
      </c>
      <c r="C43" s="89"/>
      <c r="D43" s="15" t="s">
        <v>45</v>
      </c>
      <c r="E43" s="15">
        <v>10</v>
      </c>
      <c r="F43" s="16"/>
      <c r="G43" s="43">
        <f t="shared" si="1"/>
        <v>0</v>
      </c>
      <c r="H43" s="44"/>
    </row>
    <row r="44" spans="1:8" s="2" customFormat="1" ht="15" customHeight="1">
      <c r="A44" s="37">
        <v>25</v>
      </c>
      <c r="B44" s="88" t="s">
        <v>46</v>
      </c>
      <c r="C44" s="89"/>
      <c r="D44" s="15" t="s">
        <v>36</v>
      </c>
      <c r="E44" s="15">
        <v>40</v>
      </c>
      <c r="F44" s="16"/>
      <c r="G44" s="43">
        <f t="shared" si="1"/>
        <v>0</v>
      </c>
      <c r="H44" s="44"/>
    </row>
    <row r="45" spans="1:8" s="2" customFormat="1" ht="15" customHeight="1" thickBot="1">
      <c r="A45" s="21">
        <v>26</v>
      </c>
      <c r="B45" s="107" t="s">
        <v>47</v>
      </c>
      <c r="C45" s="108"/>
      <c r="D45" s="23" t="s">
        <v>48</v>
      </c>
      <c r="E45" s="23">
        <v>110</v>
      </c>
      <c r="F45" s="24"/>
      <c r="G45" s="46">
        <f t="shared" si="1"/>
        <v>0</v>
      </c>
      <c r="H45" s="44"/>
    </row>
    <row r="46" spans="1:7" ht="15" customHeight="1" thickBot="1">
      <c r="A46" s="26"/>
      <c r="B46" s="26"/>
      <c r="C46" s="84" t="s">
        <v>13</v>
      </c>
      <c r="D46" s="85"/>
      <c r="E46" s="85"/>
      <c r="F46" s="86"/>
      <c r="G46" s="27">
        <f>SUM(G23:G45)</f>
        <v>0</v>
      </c>
    </row>
    <row r="47" spans="1:7" ht="15" customHeight="1" thickBot="1">
      <c r="A47" s="26"/>
      <c r="B47" s="26"/>
      <c r="C47" s="26"/>
      <c r="D47" s="26"/>
      <c r="E47" s="26"/>
      <c r="F47" s="29"/>
      <c r="G47" s="30"/>
    </row>
    <row r="48" spans="1:7" ht="15" customHeight="1">
      <c r="A48" s="7" t="s">
        <v>2</v>
      </c>
      <c r="B48" s="102" t="s">
        <v>14</v>
      </c>
      <c r="C48" s="103"/>
      <c r="D48" s="103"/>
      <c r="E48" s="103"/>
      <c r="F48" s="103"/>
      <c r="G48" s="104"/>
    </row>
    <row r="49" spans="1:7" ht="15" customHeight="1">
      <c r="A49" s="8" t="s">
        <v>4</v>
      </c>
      <c r="B49" s="105" t="s">
        <v>5</v>
      </c>
      <c r="C49" s="106"/>
      <c r="D49" s="9" t="s">
        <v>6</v>
      </c>
      <c r="E49" s="9" t="s">
        <v>7</v>
      </c>
      <c r="F49" s="9" t="s">
        <v>8</v>
      </c>
      <c r="G49" s="10" t="s">
        <v>9</v>
      </c>
    </row>
    <row r="50" spans="1:7" ht="15" customHeight="1">
      <c r="A50" s="37">
        <v>27</v>
      </c>
      <c r="B50" s="88" t="s">
        <v>49</v>
      </c>
      <c r="C50" s="89"/>
      <c r="D50" s="15" t="s">
        <v>16</v>
      </c>
      <c r="E50" s="15">
        <v>5</v>
      </c>
      <c r="F50" s="41"/>
      <c r="G50" s="47">
        <f>E50*F50</f>
        <v>0</v>
      </c>
    </row>
    <row r="51" spans="1:7" ht="15" customHeight="1">
      <c r="A51" s="37">
        <v>28</v>
      </c>
      <c r="B51" s="88" t="s">
        <v>50</v>
      </c>
      <c r="C51" s="89"/>
      <c r="D51" s="15" t="s">
        <v>48</v>
      </c>
      <c r="E51" s="15">
        <v>860</v>
      </c>
      <c r="F51" s="41"/>
      <c r="G51" s="47">
        <f>E51*F51</f>
        <v>0</v>
      </c>
    </row>
    <row r="52" spans="1:7" ht="15" customHeight="1">
      <c r="A52" s="37">
        <v>29</v>
      </c>
      <c r="B52" s="88" t="s">
        <v>51</v>
      </c>
      <c r="C52" s="89"/>
      <c r="D52" s="15" t="s">
        <v>36</v>
      </c>
      <c r="E52" s="15">
        <v>40</v>
      </c>
      <c r="F52" s="41"/>
      <c r="G52" s="47">
        <f>E52*F52</f>
        <v>0</v>
      </c>
    </row>
    <row r="53" spans="1:7" ht="15" customHeight="1">
      <c r="A53" s="37">
        <v>30</v>
      </c>
      <c r="B53" s="88" t="s">
        <v>52</v>
      </c>
      <c r="C53" s="89"/>
      <c r="D53" s="15" t="s">
        <v>48</v>
      </c>
      <c r="E53" s="15">
        <v>860</v>
      </c>
      <c r="F53" s="41"/>
      <c r="G53" s="47">
        <f>E53*F53</f>
        <v>0</v>
      </c>
    </row>
    <row r="54" spans="1:8" s="2" customFormat="1" ht="15" customHeight="1">
      <c r="A54" s="37">
        <v>31</v>
      </c>
      <c r="B54" s="88" t="s">
        <v>53</v>
      </c>
      <c r="C54" s="89"/>
      <c r="D54" s="15" t="s">
        <v>48</v>
      </c>
      <c r="E54" s="15">
        <v>860</v>
      </c>
      <c r="F54" s="16"/>
      <c r="G54" s="48">
        <f>SUM(E54*F54)</f>
        <v>0</v>
      </c>
      <c r="H54" s="44"/>
    </row>
    <row r="55" spans="1:8" s="2" customFormat="1" ht="15" customHeight="1">
      <c r="A55" s="37">
        <v>32</v>
      </c>
      <c r="B55" s="88" t="s">
        <v>54</v>
      </c>
      <c r="C55" s="89"/>
      <c r="D55" s="15" t="s">
        <v>48</v>
      </c>
      <c r="E55" s="15">
        <v>750</v>
      </c>
      <c r="F55" s="16"/>
      <c r="G55" s="48">
        <f>SUM(E55*F55)</f>
        <v>0</v>
      </c>
      <c r="H55" s="44"/>
    </row>
    <row r="56" spans="1:8" s="2" customFormat="1" ht="15" customHeight="1">
      <c r="A56" s="37">
        <v>33</v>
      </c>
      <c r="B56" s="88" t="s">
        <v>55</v>
      </c>
      <c r="C56" s="89"/>
      <c r="D56" s="15" t="s">
        <v>11</v>
      </c>
      <c r="E56" s="15">
        <v>11</v>
      </c>
      <c r="F56" s="16"/>
      <c r="G56" s="48">
        <f>SUM(E56*F56)</f>
        <v>0</v>
      </c>
      <c r="H56" s="44"/>
    </row>
    <row r="57" spans="1:8" s="2" customFormat="1" ht="15" customHeight="1">
      <c r="A57" s="37">
        <v>34</v>
      </c>
      <c r="B57" s="88" t="s">
        <v>56</v>
      </c>
      <c r="C57" s="89"/>
      <c r="D57" s="15" t="s">
        <v>11</v>
      </c>
      <c r="E57" s="15">
        <v>11</v>
      </c>
      <c r="F57" s="16"/>
      <c r="G57" s="48">
        <f>SUM(E57*F57)</f>
        <v>0</v>
      </c>
      <c r="H57" s="44"/>
    </row>
    <row r="58" spans="1:8" s="2" customFormat="1" ht="15" customHeight="1">
      <c r="A58" s="37">
        <v>35</v>
      </c>
      <c r="B58" s="88" t="s">
        <v>57</v>
      </c>
      <c r="C58" s="89"/>
      <c r="D58" s="15" t="s">
        <v>11</v>
      </c>
      <c r="E58" s="15">
        <v>33</v>
      </c>
      <c r="F58" s="16"/>
      <c r="G58" s="48">
        <f>SUM(E58*F58)</f>
        <v>0</v>
      </c>
      <c r="H58" s="44"/>
    </row>
    <row r="59" spans="1:7" ht="15" customHeight="1">
      <c r="A59" s="37">
        <v>36</v>
      </c>
      <c r="B59" s="88" t="s">
        <v>58</v>
      </c>
      <c r="C59" s="89"/>
      <c r="D59" s="45" t="s">
        <v>11</v>
      </c>
      <c r="E59" s="15">
        <v>265</v>
      </c>
      <c r="F59" s="41"/>
      <c r="G59" s="47">
        <f>E59*F59</f>
        <v>0</v>
      </c>
    </row>
    <row r="60" spans="1:8" s="2" customFormat="1" ht="15" customHeight="1">
      <c r="A60" s="37">
        <v>37</v>
      </c>
      <c r="B60" s="88" t="s">
        <v>59</v>
      </c>
      <c r="C60" s="89"/>
      <c r="D60" s="45" t="s">
        <v>11</v>
      </c>
      <c r="E60" s="15">
        <v>265</v>
      </c>
      <c r="F60" s="16"/>
      <c r="G60" s="48">
        <f>SUM(E60*F60)</f>
        <v>0</v>
      </c>
      <c r="H60" s="44"/>
    </row>
    <row r="61" spans="1:8" s="2" customFormat="1" ht="15" customHeight="1">
      <c r="A61" s="37">
        <v>38</v>
      </c>
      <c r="B61" s="88" t="s">
        <v>60</v>
      </c>
      <c r="C61" s="89"/>
      <c r="D61" s="15" t="s">
        <v>48</v>
      </c>
      <c r="E61" s="15">
        <v>110</v>
      </c>
      <c r="F61" s="16"/>
      <c r="G61" s="48">
        <f>SUM(E61*F61)</f>
        <v>0</v>
      </c>
      <c r="H61" s="44"/>
    </row>
    <row r="62" spans="1:8" s="2" customFormat="1" ht="15" customHeight="1">
      <c r="A62" s="37">
        <v>39</v>
      </c>
      <c r="B62" s="88" t="s">
        <v>61</v>
      </c>
      <c r="C62" s="89"/>
      <c r="D62" s="15" t="s">
        <v>48</v>
      </c>
      <c r="E62" s="15">
        <v>750</v>
      </c>
      <c r="F62" s="16"/>
      <c r="G62" s="48">
        <f>SUM(E62*F62)</f>
        <v>0</v>
      </c>
      <c r="H62" s="44"/>
    </row>
    <row r="63" spans="1:8" s="2" customFormat="1" ht="15" customHeight="1">
      <c r="A63" s="37">
        <v>40</v>
      </c>
      <c r="B63" s="88" t="s">
        <v>62</v>
      </c>
      <c r="C63" s="89"/>
      <c r="D63" s="15" t="s">
        <v>63</v>
      </c>
      <c r="E63" s="15">
        <v>750</v>
      </c>
      <c r="F63" s="16"/>
      <c r="G63" s="48">
        <f>SUM(E63*F63)</f>
        <v>0</v>
      </c>
      <c r="H63" s="44"/>
    </row>
    <row r="64" spans="1:8" s="2" customFormat="1" ht="15" customHeight="1" thickBot="1">
      <c r="A64" s="49">
        <v>41</v>
      </c>
      <c r="B64" s="90" t="s">
        <v>64</v>
      </c>
      <c r="C64" s="91"/>
      <c r="D64" s="23" t="s">
        <v>65</v>
      </c>
      <c r="E64" s="23">
        <v>500</v>
      </c>
      <c r="F64" s="24"/>
      <c r="G64" s="50">
        <f>SUM(E64*F64)</f>
        <v>0</v>
      </c>
      <c r="H64" s="44"/>
    </row>
    <row r="65" spans="1:7" ht="15" customHeight="1" thickBot="1">
      <c r="A65" s="26"/>
      <c r="B65" s="26"/>
      <c r="C65" s="84" t="s">
        <v>18</v>
      </c>
      <c r="D65" s="85"/>
      <c r="E65" s="85"/>
      <c r="F65" s="86"/>
      <c r="G65" s="51">
        <f>SUM(G50:G64)</f>
        <v>0</v>
      </c>
    </row>
    <row r="66" spans="1:7" ht="15" customHeight="1">
      <c r="A66" s="26"/>
      <c r="B66" s="26"/>
      <c r="C66" s="52"/>
      <c r="D66" s="52"/>
      <c r="E66" s="52"/>
      <c r="F66" s="52"/>
      <c r="G66" s="53"/>
    </row>
    <row r="67" spans="1:7" ht="20.25" customHeight="1">
      <c r="A67" s="101" t="s">
        <v>66</v>
      </c>
      <c r="B67" s="120"/>
      <c r="C67" s="120"/>
      <c r="D67" s="120"/>
      <c r="E67" s="120"/>
      <c r="F67" s="120"/>
      <c r="G67" s="120"/>
    </row>
    <row r="68" spans="1:7" ht="15" customHeight="1">
      <c r="A68" s="1"/>
      <c r="B68" s="2"/>
      <c r="C68" s="3"/>
      <c r="D68" s="3"/>
      <c r="E68" s="3"/>
      <c r="F68" s="4"/>
      <c r="G68" s="4"/>
    </row>
    <row r="69" spans="1:7" ht="15" customHeight="1">
      <c r="A69" s="1" t="s">
        <v>1</v>
      </c>
      <c r="B69" s="2"/>
      <c r="C69" s="2"/>
      <c r="D69" s="2"/>
      <c r="E69" s="2"/>
      <c r="F69" s="5"/>
      <c r="G69" s="6"/>
    </row>
    <row r="70" spans="1:7" ht="15" customHeight="1" thickBot="1">
      <c r="A70" s="1"/>
      <c r="B70" s="2"/>
      <c r="C70" s="3"/>
      <c r="D70" s="3"/>
      <c r="E70" s="3"/>
      <c r="F70" s="4"/>
      <c r="G70" s="4"/>
    </row>
    <row r="71" spans="1:7" ht="15" customHeight="1">
      <c r="A71" s="7" t="s">
        <v>2</v>
      </c>
      <c r="B71" s="102" t="s">
        <v>3</v>
      </c>
      <c r="C71" s="103"/>
      <c r="D71" s="103"/>
      <c r="E71" s="103"/>
      <c r="F71" s="103"/>
      <c r="G71" s="104"/>
    </row>
    <row r="72" spans="1:7" ht="15" customHeight="1">
      <c r="A72" s="8" t="s">
        <v>4</v>
      </c>
      <c r="B72" s="105" t="s">
        <v>5</v>
      </c>
      <c r="C72" s="106"/>
      <c r="D72" s="9" t="s">
        <v>6</v>
      </c>
      <c r="E72" s="9" t="s">
        <v>7</v>
      </c>
      <c r="F72" s="9" t="s">
        <v>8</v>
      </c>
      <c r="G72" s="10" t="s">
        <v>9</v>
      </c>
    </row>
    <row r="73" spans="1:8" ht="15" customHeight="1">
      <c r="A73" s="11">
        <v>42</v>
      </c>
      <c r="B73" s="88" t="s">
        <v>10</v>
      </c>
      <c r="C73" s="89"/>
      <c r="D73" s="14" t="s">
        <v>11</v>
      </c>
      <c r="E73" s="15">
        <v>2</v>
      </c>
      <c r="F73" s="16"/>
      <c r="G73" s="17">
        <f>SUM(E73*F73)</f>
        <v>0</v>
      </c>
      <c r="H73" s="18"/>
    </row>
    <row r="74" spans="1:8" ht="15" customHeight="1" thickBot="1">
      <c r="A74" s="21">
        <v>43</v>
      </c>
      <c r="B74" s="90" t="s">
        <v>67</v>
      </c>
      <c r="C74" s="91"/>
      <c r="D74" s="22" t="s">
        <v>11</v>
      </c>
      <c r="E74" s="23">
        <v>1</v>
      </c>
      <c r="F74" s="24"/>
      <c r="G74" s="25">
        <f>SUM(E74*F74)</f>
        <v>0</v>
      </c>
      <c r="H74" s="18"/>
    </row>
    <row r="75" spans="1:7" ht="15" customHeight="1" thickBot="1">
      <c r="A75" s="26"/>
      <c r="B75" s="26"/>
      <c r="C75" s="84" t="s">
        <v>13</v>
      </c>
      <c r="D75" s="85"/>
      <c r="E75" s="85"/>
      <c r="F75" s="86"/>
      <c r="G75" s="54">
        <f>SUM(G73:G74)</f>
        <v>0</v>
      </c>
    </row>
    <row r="76" spans="1:7" ht="15" customHeight="1" thickBot="1">
      <c r="A76" s="26"/>
      <c r="B76" s="26"/>
      <c r="C76" s="26"/>
      <c r="D76" s="26"/>
      <c r="E76" s="26"/>
      <c r="F76" s="29"/>
      <c r="G76" s="30"/>
    </row>
    <row r="77" spans="1:7" ht="15" customHeight="1">
      <c r="A77" s="7" t="s">
        <v>2</v>
      </c>
      <c r="B77" s="102" t="s">
        <v>14</v>
      </c>
      <c r="C77" s="103"/>
      <c r="D77" s="103"/>
      <c r="E77" s="103"/>
      <c r="F77" s="103"/>
      <c r="G77" s="104"/>
    </row>
    <row r="78" spans="1:7" ht="15" customHeight="1">
      <c r="A78" s="8" t="s">
        <v>4</v>
      </c>
      <c r="B78" s="105" t="s">
        <v>5</v>
      </c>
      <c r="C78" s="106"/>
      <c r="D78" s="9" t="s">
        <v>6</v>
      </c>
      <c r="E78" s="9" t="s">
        <v>7</v>
      </c>
      <c r="F78" s="9" t="s">
        <v>8</v>
      </c>
      <c r="G78" s="10" t="s">
        <v>9</v>
      </c>
    </row>
    <row r="79" spans="1:7" ht="15" customHeight="1">
      <c r="A79" s="31">
        <v>44</v>
      </c>
      <c r="B79" s="113" t="s">
        <v>15</v>
      </c>
      <c r="C79" s="114"/>
      <c r="D79" s="14" t="s">
        <v>16</v>
      </c>
      <c r="E79" s="32">
        <v>2</v>
      </c>
      <c r="F79" s="33"/>
      <c r="G79" s="17">
        <f>SUM(E79*F79)</f>
        <v>0</v>
      </c>
    </row>
    <row r="80" spans="1:7" ht="15" customHeight="1" thickBot="1">
      <c r="A80" s="34">
        <v>45</v>
      </c>
      <c r="B80" s="117" t="s">
        <v>68</v>
      </c>
      <c r="C80" s="118"/>
      <c r="D80" s="22" t="s">
        <v>16</v>
      </c>
      <c r="E80" s="35">
        <v>1</v>
      </c>
      <c r="F80" s="36"/>
      <c r="G80" s="25">
        <f>SUM(E80*F80)</f>
        <v>0</v>
      </c>
    </row>
    <row r="81" spans="1:7" ht="15" customHeight="1" thickBot="1">
      <c r="A81" s="26"/>
      <c r="B81" s="26"/>
      <c r="C81" s="84" t="s">
        <v>18</v>
      </c>
      <c r="D81" s="85"/>
      <c r="E81" s="85"/>
      <c r="F81" s="86"/>
      <c r="G81" s="27">
        <f>SUM(G79:G80)</f>
        <v>0</v>
      </c>
    </row>
    <row r="82" spans="1:7" ht="15" customHeight="1">
      <c r="A82" s="26"/>
      <c r="B82" s="26"/>
      <c r="C82" s="26"/>
      <c r="D82" s="26"/>
      <c r="E82" s="26"/>
      <c r="F82" s="29"/>
      <c r="G82" s="30"/>
    </row>
    <row r="83" spans="1:7" ht="15" customHeight="1">
      <c r="A83" s="1" t="s">
        <v>19</v>
      </c>
      <c r="B83" s="2"/>
      <c r="C83" s="2"/>
      <c r="D83" s="2"/>
      <c r="E83" s="2"/>
      <c r="F83" s="2"/>
      <c r="G83" s="30"/>
    </row>
    <row r="84" spans="1:7" ht="15" customHeight="1" thickBot="1">
      <c r="A84" s="26"/>
      <c r="B84" s="26"/>
      <c r="C84" s="26"/>
      <c r="D84" s="26"/>
      <c r="E84" s="26"/>
      <c r="F84" s="29"/>
      <c r="G84" s="30"/>
    </row>
    <row r="85" spans="1:7" ht="15" customHeight="1">
      <c r="A85" s="7" t="s">
        <v>2</v>
      </c>
      <c r="B85" s="102" t="s">
        <v>20</v>
      </c>
      <c r="C85" s="103"/>
      <c r="D85" s="103"/>
      <c r="E85" s="103"/>
      <c r="F85" s="103"/>
      <c r="G85" s="104"/>
    </row>
    <row r="86" spans="1:7" ht="15" customHeight="1">
      <c r="A86" s="8" t="s">
        <v>4</v>
      </c>
      <c r="B86" s="105" t="s">
        <v>5</v>
      </c>
      <c r="C86" s="106"/>
      <c r="D86" s="9" t="s">
        <v>6</v>
      </c>
      <c r="E86" s="9" t="s">
        <v>7</v>
      </c>
      <c r="F86" s="9" t="s">
        <v>8</v>
      </c>
      <c r="G86" s="10" t="s">
        <v>9</v>
      </c>
    </row>
    <row r="87" spans="1:7" ht="15" customHeight="1">
      <c r="A87" s="37"/>
      <c r="B87" s="38" t="s">
        <v>21</v>
      </c>
      <c r="C87" s="39"/>
      <c r="D87" s="9"/>
      <c r="E87" s="9"/>
      <c r="F87" s="9"/>
      <c r="G87" s="10"/>
    </row>
    <row r="88" spans="1:7" s="61" customFormat="1" ht="15" customHeight="1">
      <c r="A88" s="55">
        <v>46</v>
      </c>
      <c r="B88" s="115" t="s">
        <v>22</v>
      </c>
      <c r="C88" s="116"/>
      <c r="D88" s="58" t="s">
        <v>11</v>
      </c>
      <c r="E88" s="58">
        <v>3</v>
      </c>
      <c r="F88" s="59"/>
      <c r="G88" s="60">
        <f aca="true" t="shared" si="2" ref="G88:G95">E88*F88</f>
        <v>0</v>
      </c>
    </row>
    <row r="89" spans="1:7" s="61" customFormat="1" ht="15" customHeight="1">
      <c r="A89" s="55">
        <v>47</v>
      </c>
      <c r="B89" s="115" t="s">
        <v>23</v>
      </c>
      <c r="C89" s="116"/>
      <c r="D89" s="58" t="s">
        <v>11</v>
      </c>
      <c r="E89" s="58">
        <v>33</v>
      </c>
      <c r="F89" s="59"/>
      <c r="G89" s="60">
        <f t="shared" si="2"/>
        <v>0</v>
      </c>
    </row>
    <row r="90" spans="1:7" s="61" customFormat="1" ht="15" customHeight="1">
      <c r="A90" s="55">
        <v>48</v>
      </c>
      <c r="B90" s="56" t="s">
        <v>69</v>
      </c>
      <c r="C90" s="57"/>
      <c r="D90" s="58" t="s">
        <v>11</v>
      </c>
      <c r="E90" s="58">
        <v>1</v>
      </c>
      <c r="F90" s="59"/>
      <c r="G90" s="60">
        <f t="shared" si="2"/>
        <v>0</v>
      </c>
    </row>
    <row r="91" spans="1:7" s="61" customFormat="1" ht="15" customHeight="1">
      <c r="A91" s="55">
        <v>49</v>
      </c>
      <c r="B91" s="115" t="s">
        <v>70</v>
      </c>
      <c r="C91" s="116"/>
      <c r="D91" s="58" t="s">
        <v>11</v>
      </c>
      <c r="E91" s="58">
        <v>15</v>
      </c>
      <c r="F91" s="59"/>
      <c r="G91" s="60">
        <f t="shared" si="2"/>
        <v>0</v>
      </c>
    </row>
    <row r="92" spans="1:7" s="61" customFormat="1" ht="15" customHeight="1">
      <c r="A92" s="55">
        <v>50</v>
      </c>
      <c r="B92" s="115" t="s">
        <v>71</v>
      </c>
      <c r="C92" s="116"/>
      <c r="D92" s="58" t="s">
        <v>11</v>
      </c>
      <c r="E92" s="58">
        <v>15</v>
      </c>
      <c r="F92" s="59"/>
      <c r="G92" s="60">
        <f t="shared" si="2"/>
        <v>0</v>
      </c>
    </row>
    <row r="93" spans="1:7" s="61" customFormat="1" ht="15" customHeight="1">
      <c r="A93" s="55">
        <v>51</v>
      </c>
      <c r="B93" s="115" t="s">
        <v>72</v>
      </c>
      <c r="C93" s="116"/>
      <c r="D93" s="58" t="s">
        <v>11</v>
      </c>
      <c r="E93" s="58">
        <v>9</v>
      </c>
      <c r="F93" s="59"/>
      <c r="G93" s="60">
        <f t="shared" si="2"/>
        <v>0</v>
      </c>
    </row>
    <row r="94" spans="1:7" s="61" customFormat="1" ht="15" customHeight="1">
      <c r="A94" s="55">
        <v>52</v>
      </c>
      <c r="B94" s="111" t="s">
        <v>73</v>
      </c>
      <c r="C94" s="112"/>
      <c r="D94" s="58" t="s">
        <v>11</v>
      </c>
      <c r="E94" s="58">
        <v>15</v>
      </c>
      <c r="F94" s="59"/>
      <c r="G94" s="60">
        <f t="shared" si="2"/>
        <v>0</v>
      </c>
    </row>
    <row r="95" spans="1:7" s="61" customFormat="1" ht="15" customHeight="1">
      <c r="A95" s="55">
        <v>53</v>
      </c>
      <c r="B95" s="111" t="s">
        <v>25</v>
      </c>
      <c r="C95" s="112"/>
      <c r="D95" s="58" t="s">
        <v>11</v>
      </c>
      <c r="E95" s="58">
        <v>12</v>
      </c>
      <c r="F95" s="59"/>
      <c r="G95" s="60">
        <f t="shared" si="2"/>
        <v>0</v>
      </c>
    </row>
    <row r="96" spans="1:8" s="65" customFormat="1" ht="15" customHeight="1">
      <c r="A96" s="55">
        <v>54</v>
      </c>
      <c r="B96" s="111" t="s">
        <v>26</v>
      </c>
      <c r="C96" s="112"/>
      <c r="D96" s="58" t="s">
        <v>11</v>
      </c>
      <c r="E96" s="58">
        <v>27</v>
      </c>
      <c r="F96" s="62"/>
      <c r="G96" s="63">
        <f aca="true" t="shared" si="3" ref="G96:G103">SUM(E96*F96)</f>
        <v>0</v>
      </c>
      <c r="H96" s="64"/>
    </row>
    <row r="97" spans="1:8" s="65" customFormat="1" ht="15" customHeight="1">
      <c r="A97" s="55">
        <v>55</v>
      </c>
      <c r="B97" s="111" t="s">
        <v>27</v>
      </c>
      <c r="C97" s="112"/>
      <c r="D97" s="58" t="s">
        <v>11</v>
      </c>
      <c r="E97" s="58">
        <v>15</v>
      </c>
      <c r="F97" s="62"/>
      <c r="G97" s="63">
        <f t="shared" si="3"/>
        <v>0</v>
      </c>
      <c r="H97" s="64"/>
    </row>
    <row r="98" spans="1:8" s="65" customFormat="1" ht="15" customHeight="1">
      <c r="A98" s="55">
        <v>56</v>
      </c>
      <c r="B98" s="111" t="s">
        <v>28</v>
      </c>
      <c r="C98" s="112"/>
      <c r="D98" s="58" t="s">
        <v>11</v>
      </c>
      <c r="E98" s="58">
        <v>33</v>
      </c>
      <c r="F98" s="62"/>
      <c r="G98" s="63">
        <f t="shared" si="3"/>
        <v>0</v>
      </c>
      <c r="H98" s="64"/>
    </row>
    <row r="99" spans="1:8" s="65" customFormat="1" ht="15" customHeight="1">
      <c r="A99" s="55">
        <v>57</v>
      </c>
      <c r="B99" s="111" t="s">
        <v>29</v>
      </c>
      <c r="C99" s="112"/>
      <c r="D99" s="58" t="s">
        <v>11</v>
      </c>
      <c r="E99" s="58">
        <v>12</v>
      </c>
      <c r="F99" s="62"/>
      <c r="G99" s="63">
        <f t="shared" si="3"/>
        <v>0</v>
      </c>
      <c r="H99" s="64"/>
    </row>
    <row r="100" spans="1:8" s="65" customFormat="1" ht="15" customHeight="1">
      <c r="A100" s="55">
        <v>58</v>
      </c>
      <c r="B100" s="111" t="s">
        <v>30</v>
      </c>
      <c r="C100" s="112"/>
      <c r="D100" s="58" t="s">
        <v>11</v>
      </c>
      <c r="E100" s="58">
        <v>7</v>
      </c>
      <c r="F100" s="62"/>
      <c r="G100" s="63">
        <f t="shared" si="3"/>
        <v>0</v>
      </c>
      <c r="H100" s="64"/>
    </row>
    <row r="101" spans="1:8" s="65" customFormat="1" ht="15" customHeight="1">
      <c r="A101" s="55">
        <v>59</v>
      </c>
      <c r="B101" s="113" t="s">
        <v>31</v>
      </c>
      <c r="C101" s="114"/>
      <c r="D101" s="58" t="s">
        <v>11</v>
      </c>
      <c r="E101" s="58">
        <v>36</v>
      </c>
      <c r="F101" s="62"/>
      <c r="G101" s="63">
        <f t="shared" si="3"/>
        <v>0</v>
      </c>
      <c r="H101" s="64"/>
    </row>
    <row r="102" spans="1:8" s="65" customFormat="1" ht="15" customHeight="1">
      <c r="A102" s="55">
        <v>60</v>
      </c>
      <c r="B102" s="111" t="s">
        <v>32</v>
      </c>
      <c r="C102" s="112"/>
      <c r="D102" s="58" t="s">
        <v>11</v>
      </c>
      <c r="E102" s="58">
        <v>30</v>
      </c>
      <c r="F102" s="62"/>
      <c r="G102" s="63">
        <f t="shared" si="3"/>
        <v>0</v>
      </c>
      <c r="H102" s="64"/>
    </row>
    <row r="103" spans="1:8" s="65" customFormat="1" ht="15" customHeight="1">
      <c r="A103" s="55">
        <v>61</v>
      </c>
      <c r="B103" s="113" t="s">
        <v>33</v>
      </c>
      <c r="C103" s="114"/>
      <c r="D103" s="58" t="s">
        <v>11</v>
      </c>
      <c r="E103" s="58">
        <v>15</v>
      </c>
      <c r="F103" s="62"/>
      <c r="G103" s="63">
        <f t="shared" si="3"/>
        <v>0</v>
      </c>
      <c r="H103" s="64"/>
    </row>
    <row r="104" spans="1:8" s="2" customFormat="1" ht="15" customHeight="1">
      <c r="A104" s="37"/>
      <c r="B104" s="109" t="s">
        <v>34</v>
      </c>
      <c r="C104" s="110"/>
      <c r="D104" s="15"/>
      <c r="E104" s="15"/>
      <c r="F104" s="16"/>
      <c r="G104" s="43"/>
      <c r="H104" s="44"/>
    </row>
    <row r="105" spans="1:7" ht="15" customHeight="1">
      <c r="A105" s="37">
        <v>62</v>
      </c>
      <c r="B105" s="88" t="s">
        <v>35</v>
      </c>
      <c r="C105" s="89"/>
      <c r="D105" s="45" t="s">
        <v>36</v>
      </c>
      <c r="E105" s="15">
        <v>1.3</v>
      </c>
      <c r="F105" s="41"/>
      <c r="G105" s="42">
        <f>E105*F105</f>
        <v>0</v>
      </c>
    </row>
    <row r="106" spans="1:8" s="2" customFormat="1" ht="15" customHeight="1">
      <c r="A106" s="11">
        <v>63</v>
      </c>
      <c r="B106" s="88" t="s">
        <v>37</v>
      </c>
      <c r="C106" s="89"/>
      <c r="D106" s="45" t="s">
        <v>38</v>
      </c>
      <c r="E106" s="15">
        <v>4</v>
      </c>
      <c r="F106" s="16"/>
      <c r="G106" s="43">
        <f aca="true" t="shared" si="4" ref="G106:G114">SUM(E106*F106)</f>
        <v>0</v>
      </c>
      <c r="H106" s="44"/>
    </row>
    <row r="107" spans="1:8" s="2" customFormat="1" ht="15" customHeight="1">
      <c r="A107" s="37">
        <v>64</v>
      </c>
      <c r="B107" s="88" t="s">
        <v>39</v>
      </c>
      <c r="C107" s="89"/>
      <c r="D107" s="45" t="s">
        <v>36</v>
      </c>
      <c r="E107" s="15">
        <v>20</v>
      </c>
      <c r="F107" s="16"/>
      <c r="G107" s="43">
        <f t="shared" si="4"/>
        <v>0</v>
      </c>
      <c r="H107" s="44"/>
    </row>
    <row r="108" spans="1:8" s="2" customFormat="1" ht="15" customHeight="1">
      <c r="A108" s="11">
        <v>65</v>
      </c>
      <c r="B108" s="88" t="s">
        <v>40</v>
      </c>
      <c r="C108" s="89"/>
      <c r="D108" s="15" t="s">
        <v>38</v>
      </c>
      <c r="E108" s="15">
        <v>10</v>
      </c>
      <c r="F108" s="16"/>
      <c r="G108" s="43">
        <f t="shared" si="4"/>
        <v>0</v>
      </c>
      <c r="H108" s="44"/>
    </row>
    <row r="109" spans="1:8" s="2" customFormat="1" ht="15" customHeight="1">
      <c r="A109" s="37">
        <v>66</v>
      </c>
      <c r="B109" s="88" t="s">
        <v>41</v>
      </c>
      <c r="C109" s="89"/>
      <c r="D109" s="15" t="s">
        <v>38</v>
      </c>
      <c r="E109" s="15">
        <v>10</v>
      </c>
      <c r="F109" s="16"/>
      <c r="G109" s="43">
        <f t="shared" si="4"/>
        <v>0</v>
      </c>
      <c r="H109" s="44"/>
    </row>
    <row r="110" spans="1:8" s="2" customFormat="1" ht="15" customHeight="1">
      <c r="A110" s="11">
        <v>67</v>
      </c>
      <c r="B110" s="88" t="s">
        <v>42</v>
      </c>
      <c r="C110" s="89"/>
      <c r="D110" s="15" t="s">
        <v>11</v>
      </c>
      <c r="E110" s="15">
        <v>12</v>
      </c>
      <c r="F110" s="16"/>
      <c r="G110" s="43">
        <f t="shared" si="4"/>
        <v>0</v>
      </c>
      <c r="H110" s="44"/>
    </row>
    <row r="111" spans="1:8" s="2" customFormat="1" ht="15" customHeight="1">
      <c r="A111" s="37">
        <v>68</v>
      </c>
      <c r="B111" s="88" t="s">
        <v>43</v>
      </c>
      <c r="C111" s="89"/>
      <c r="D111" s="15" t="s">
        <v>11</v>
      </c>
      <c r="E111" s="15">
        <v>4</v>
      </c>
      <c r="F111" s="16"/>
      <c r="G111" s="43">
        <f t="shared" si="4"/>
        <v>0</v>
      </c>
      <c r="H111" s="44"/>
    </row>
    <row r="112" spans="1:8" s="2" customFormat="1" ht="15" customHeight="1">
      <c r="A112" s="11">
        <v>69</v>
      </c>
      <c r="B112" s="88" t="s">
        <v>44</v>
      </c>
      <c r="C112" s="89"/>
      <c r="D112" s="15" t="s">
        <v>45</v>
      </c>
      <c r="E112" s="15">
        <v>8</v>
      </c>
      <c r="F112" s="16"/>
      <c r="G112" s="43">
        <f t="shared" si="4"/>
        <v>0</v>
      </c>
      <c r="H112" s="44"/>
    </row>
    <row r="113" spans="1:8" s="2" customFormat="1" ht="15" customHeight="1">
      <c r="A113" s="37">
        <v>70</v>
      </c>
      <c r="B113" s="88" t="s">
        <v>46</v>
      </c>
      <c r="C113" s="89"/>
      <c r="D113" s="15" t="s">
        <v>36</v>
      </c>
      <c r="E113" s="15">
        <v>10</v>
      </c>
      <c r="F113" s="16"/>
      <c r="G113" s="43">
        <f t="shared" si="4"/>
        <v>0</v>
      </c>
      <c r="H113" s="44"/>
    </row>
    <row r="114" spans="1:8" s="2" customFormat="1" ht="15" customHeight="1" thickBot="1">
      <c r="A114" s="21">
        <v>71</v>
      </c>
      <c r="B114" s="107" t="s">
        <v>47</v>
      </c>
      <c r="C114" s="108"/>
      <c r="D114" s="23" t="s">
        <v>48</v>
      </c>
      <c r="E114" s="23">
        <v>200</v>
      </c>
      <c r="F114" s="24"/>
      <c r="G114" s="46">
        <f t="shared" si="4"/>
        <v>0</v>
      </c>
      <c r="H114" s="44"/>
    </row>
    <row r="115" spans="1:7" ht="15" customHeight="1" thickBot="1">
      <c r="A115" s="26"/>
      <c r="B115" s="26"/>
      <c r="C115" s="84" t="s">
        <v>13</v>
      </c>
      <c r="D115" s="85"/>
      <c r="E115" s="85"/>
      <c r="F115" s="86"/>
      <c r="G115" s="66">
        <f>SUM(G88:G114)</f>
        <v>0</v>
      </c>
    </row>
    <row r="116" spans="1:7" ht="15" customHeight="1" thickBot="1">
      <c r="A116" s="26"/>
      <c r="B116" s="26"/>
      <c r="C116" s="26"/>
      <c r="D116" s="26"/>
      <c r="E116" s="26"/>
      <c r="F116" s="29"/>
      <c r="G116" s="30"/>
    </row>
    <row r="117" spans="1:7" ht="15" customHeight="1">
      <c r="A117" s="7" t="s">
        <v>2</v>
      </c>
      <c r="B117" s="102" t="s">
        <v>14</v>
      </c>
      <c r="C117" s="103"/>
      <c r="D117" s="103"/>
      <c r="E117" s="103"/>
      <c r="F117" s="103"/>
      <c r="G117" s="104"/>
    </row>
    <row r="118" spans="1:7" ht="15" customHeight="1">
      <c r="A118" s="8" t="s">
        <v>4</v>
      </c>
      <c r="B118" s="105" t="s">
        <v>5</v>
      </c>
      <c r="C118" s="106"/>
      <c r="D118" s="9" t="s">
        <v>6</v>
      </c>
      <c r="E118" s="9" t="s">
        <v>7</v>
      </c>
      <c r="F118" s="9" t="s">
        <v>8</v>
      </c>
      <c r="G118" s="10" t="s">
        <v>9</v>
      </c>
    </row>
    <row r="119" spans="1:7" ht="15" customHeight="1">
      <c r="A119" s="37">
        <v>72</v>
      </c>
      <c r="B119" s="88" t="s">
        <v>50</v>
      </c>
      <c r="C119" s="89"/>
      <c r="D119" s="15" t="s">
        <v>48</v>
      </c>
      <c r="E119" s="15">
        <v>690</v>
      </c>
      <c r="F119" s="67"/>
      <c r="G119" s="42">
        <f>E119*F119</f>
        <v>0</v>
      </c>
    </row>
    <row r="120" spans="1:7" ht="15" customHeight="1">
      <c r="A120" s="37">
        <v>73</v>
      </c>
      <c r="B120" s="88" t="s">
        <v>51</v>
      </c>
      <c r="C120" s="89"/>
      <c r="D120" s="15" t="s">
        <v>36</v>
      </c>
      <c r="E120" s="15">
        <v>10</v>
      </c>
      <c r="F120" s="67"/>
      <c r="G120" s="42">
        <f>E120*F120</f>
        <v>0</v>
      </c>
    </row>
    <row r="121" spans="1:8" s="2" customFormat="1" ht="15" customHeight="1">
      <c r="A121" s="37">
        <v>74</v>
      </c>
      <c r="B121" s="88" t="s">
        <v>54</v>
      </c>
      <c r="C121" s="89"/>
      <c r="D121" s="15" t="s">
        <v>48</v>
      </c>
      <c r="E121" s="15">
        <v>490</v>
      </c>
      <c r="F121" s="16"/>
      <c r="G121" s="43">
        <f>SUM(E121*F121)</f>
        <v>0</v>
      </c>
      <c r="H121" s="44"/>
    </row>
    <row r="122" spans="1:8" s="2" customFormat="1" ht="15" customHeight="1">
      <c r="A122" s="37">
        <v>75</v>
      </c>
      <c r="B122" s="88" t="s">
        <v>55</v>
      </c>
      <c r="C122" s="89"/>
      <c r="D122" s="15" t="s">
        <v>11</v>
      </c>
      <c r="E122" s="15">
        <v>4</v>
      </c>
      <c r="F122" s="16"/>
      <c r="G122" s="43">
        <f>SUM(E122*F122)</f>
        <v>0</v>
      </c>
      <c r="H122" s="44"/>
    </row>
    <row r="123" spans="1:8" s="2" customFormat="1" ht="15" customHeight="1">
      <c r="A123" s="37">
        <v>76</v>
      </c>
      <c r="B123" s="88" t="s">
        <v>56</v>
      </c>
      <c r="C123" s="89"/>
      <c r="D123" s="15" t="s">
        <v>11</v>
      </c>
      <c r="E123" s="15">
        <v>4</v>
      </c>
      <c r="F123" s="16"/>
      <c r="G123" s="43">
        <f>SUM(E123*F123)</f>
        <v>0</v>
      </c>
      <c r="H123" s="44"/>
    </row>
    <row r="124" spans="1:8" s="2" customFormat="1" ht="15" customHeight="1">
      <c r="A124" s="37">
        <v>77</v>
      </c>
      <c r="B124" s="88" t="s">
        <v>57</v>
      </c>
      <c r="C124" s="89"/>
      <c r="D124" s="15" t="s">
        <v>11</v>
      </c>
      <c r="E124" s="15">
        <v>4</v>
      </c>
      <c r="F124" s="16"/>
      <c r="G124" s="43">
        <f>SUM(E124*F124)</f>
        <v>0</v>
      </c>
      <c r="H124" s="44"/>
    </row>
    <row r="125" spans="1:7" ht="15" customHeight="1">
      <c r="A125" s="37">
        <v>78</v>
      </c>
      <c r="B125" s="88" t="s">
        <v>58</v>
      </c>
      <c r="C125" s="89"/>
      <c r="D125" s="45" t="s">
        <v>11</v>
      </c>
      <c r="E125" s="15">
        <v>278</v>
      </c>
      <c r="F125" s="67"/>
      <c r="G125" s="42">
        <f>E125*F125</f>
        <v>0</v>
      </c>
    </row>
    <row r="126" spans="1:8" s="2" customFormat="1" ht="15" customHeight="1">
      <c r="A126" s="37">
        <v>79</v>
      </c>
      <c r="B126" s="88" t="s">
        <v>59</v>
      </c>
      <c r="C126" s="89"/>
      <c r="D126" s="45" t="s">
        <v>11</v>
      </c>
      <c r="E126" s="15">
        <v>278</v>
      </c>
      <c r="F126" s="16"/>
      <c r="G126" s="43">
        <f>SUM(E126*F126)</f>
        <v>0</v>
      </c>
      <c r="H126" s="44"/>
    </row>
    <row r="127" spans="1:8" s="2" customFormat="1" ht="15" customHeight="1">
      <c r="A127" s="37">
        <v>80</v>
      </c>
      <c r="B127" s="88" t="s">
        <v>60</v>
      </c>
      <c r="C127" s="89"/>
      <c r="D127" s="15" t="s">
        <v>48</v>
      </c>
      <c r="E127" s="15">
        <v>200</v>
      </c>
      <c r="F127" s="16"/>
      <c r="G127" s="43">
        <f>SUM(E127*F127)</f>
        <v>0</v>
      </c>
      <c r="H127" s="44"/>
    </row>
    <row r="128" spans="1:8" s="2" customFormat="1" ht="15" customHeight="1">
      <c r="A128" s="37">
        <v>81</v>
      </c>
      <c r="B128" s="88" t="s">
        <v>61</v>
      </c>
      <c r="C128" s="89"/>
      <c r="D128" s="15" t="s">
        <v>48</v>
      </c>
      <c r="E128" s="15">
        <v>490</v>
      </c>
      <c r="F128" s="16"/>
      <c r="G128" s="43">
        <f>SUM(E128*F128)</f>
        <v>0</v>
      </c>
      <c r="H128" s="44"/>
    </row>
    <row r="129" spans="1:8" s="2" customFormat="1" ht="15" customHeight="1">
      <c r="A129" s="37">
        <v>82</v>
      </c>
      <c r="B129" s="88" t="s">
        <v>62</v>
      </c>
      <c r="C129" s="89"/>
      <c r="D129" s="15" t="s">
        <v>63</v>
      </c>
      <c r="E129" s="15">
        <v>490</v>
      </c>
      <c r="F129" s="16"/>
      <c r="G129" s="43">
        <f>SUM(E129*F129)</f>
        <v>0</v>
      </c>
      <c r="H129" s="44"/>
    </row>
    <row r="130" spans="1:8" s="2" customFormat="1" ht="15" customHeight="1" thickBot="1">
      <c r="A130" s="49">
        <v>83</v>
      </c>
      <c r="B130" s="90" t="s">
        <v>64</v>
      </c>
      <c r="C130" s="91"/>
      <c r="D130" s="23" t="s">
        <v>65</v>
      </c>
      <c r="E130" s="23">
        <v>300</v>
      </c>
      <c r="F130" s="24"/>
      <c r="G130" s="46">
        <f>SUM(E130*F130)</f>
        <v>0</v>
      </c>
      <c r="H130" s="44"/>
    </row>
    <row r="131" spans="1:7" ht="15" customHeight="1" thickBot="1">
      <c r="A131" s="26"/>
      <c r="B131" s="26"/>
      <c r="C131" s="84" t="s">
        <v>18</v>
      </c>
      <c r="D131" s="85"/>
      <c r="E131" s="85"/>
      <c r="F131" s="86"/>
      <c r="G131" s="66">
        <f>SUM(G119:G130)</f>
        <v>0</v>
      </c>
    </row>
    <row r="132" spans="1:7" ht="15" customHeight="1">
      <c r="A132" s="26"/>
      <c r="B132" s="26"/>
      <c r="C132" s="52"/>
      <c r="D132" s="52"/>
      <c r="E132" s="52"/>
      <c r="F132" s="52"/>
      <c r="G132" s="53"/>
    </row>
    <row r="133" spans="1:7" ht="20.25" customHeight="1">
      <c r="A133" s="101" t="s">
        <v>74</v>
      </c>
      <c r="B133" s="101"/>
      <c r="C133" s="101"/>
      <c r="D133" s="101"/>
      <c r="E133" s="101"/>
      <c r="F133" s="101"/>
      <c r="G133" s="101"/>
    </row>
    <row r="134" spans="1:7" ht="15" customHeight="1">
      <c r="A134" s="1"/>
      <c r="B134" s="2"/>
      <c r="C134" s="3"/>
      <c r="D134" s="3"/>
      <c r="E134" s="3"/>
      <c r="F134" s="4"/>
      <c r="G134" s="4"/>
    </row>
    <row r="135" spans="1:7" ht="15" customHeight="1">
      <c r="A135" s="1" t="s">
        <v>1</v>
      </c>
      <c r="B135" s="2"/>
      <c r="C135" s="2"/>
      <c r="D135" s="2"/>
      <c r="E135" s="2"/>
      <c r="F135" s="5"/>
      <c r="G135" s="6"/>
    </row>
    <row r="136" spans="1:7" ht="15" customHeight="1" thickBot="1">
      <c r="A136" s="1"/>
      <c r="B136" s="2"/>
      <c r="C136" s="2"/>
      <c r="D136" s="2"/>
      <c r="E136" s="2"/>
      <c r="F136" s="5"/>
      <c r="G136" s="6"/>
    </row>
    <row r="137" spans="1:7" ht="15" customHeight="1">
      <c r="A137" s="7" t="s">
        <v>2</v>
      </c>
      <c r="B137" s="102" t="s">
        <v>3</v>
      </c>
      <c r="C137" s="103"/>
      <c r="D137" s="103"/>
      <c r="E137" s="103"/>
      <c r="F137" s="103"/>
      <c r="G137" s="104"/>
    </row>
    <row r="138" spans="1:7" ht="15" customHeight="1">
      <c r="A138" s="8" t="s">
        <v>4</v>
      </c>
      <c r="B138" s="105" t="s">
        <v>5</v>
      </c>
      <c r="C138" s="106"/>
      <c r="D138" s="9" t="s">
        <v>6</v>
      </c>
      <c r="E138" s="9" t="s">
        <v>7</v>
      </c>
      <c r="F138" s="9" t="s">
        <v>8</v>
      </c>
      <c r="G138" s="10" t="s">
        <v>9</v>
      </c>
    </row>
    <row r="139" spans="1:7" ht="15" customHeight="1" thickBot="1">
      <c r="A139" s="21">
        <v>84</v>
      </c>
      <c r="B139" s="90" t="s">
        <v>12</v>
      </c>
      <c r="C139" s="91"/>
      <c r="D139" s="22" t="s">
        <v>11</v>
      </c>
      <c r="E139" s="23">
        <v>1</v>
      </c>
      <c r="F139" s="24"/>
      <c r="G139" s="25">
        <f>SUM(E139*F139)</f>
        <v>0</v>
      </c>
    </row>
    <row r="140" spans="1:7" ht="15" customHeight="1" thickBot="1">
      <c r="A140" s="26"/>
      <c r="B140" s="26"/>
      <c r="C140" s="84" t="s">
        <v>13</v>
      </c>
      <c r="D140" s="85"/>
      <c r="E140" s="85"/>
      <c r="F140" s="86"/>
      <c r="G140" s="54">
        <f>SUM(G139:G139)</f>
        <v>0</v>
      </c>
    </row>
    <row r="141" spans="1:7" ht="15" customHeight="1" thickBot="1">
      <c r="A141" s="26"/>
      <c r="B141" s="26"/>
      <c r="C141" s="26"/>
      <c r="D141" s="26"/>
      <c r="E141" s="26"/>
      <c r="F141" s="29"/>
      <c r="G141" s="30"/>
    </row>
    <row r="142" spans="1:7" ht="15" customHeight="1">
      <c r="A142" s="7" t="s">
        <v>2</v>
      </c>
      <c r="B142" s="102" t="s">
        <v>14</v>
      </c>
      <c r="C142" s="103"/>
      <c r="D142" s="103"/>
      <c r="E142" s="103"/>
      <c r="F142" s="103"/>
      <c r="G142" s="104"/>
    </row>
    <row r="143" spans="1:7" ht="15" customHeight="1">
      <c r="A143" s="8" t="s">
        <v>4</v>
      </c>
      <c r="B143" s="105" t="s">
        <v>5</v>
      </c>
      <c r="C143" s="106"/>
      <c r="D143" s="9" t="s">
        <v>6</v>
      </c>
      <c r="E143" s="9" t="s">
        <v>7</v>
      </c>
      <c r="F143" s="9" t="s">
        <v>8</v>
      </c>
      <c r="G143" s="10" t="s">
        <v>9</v>
      </c>
    </row>
    <row r="144" spans="1:7" ht="15" customHeight="1" thickBot="1">
      <c r="A144" s="34">
        <v>85</v>
      </c>
      <c r="B144" s="117" t="s">
        <v>17</v>
      </c>
      <c r="C144" s="118"/>
      <c r="D144" s="22" t="s">
        <v>16</v>
      </c>
      <c r="E144" s="35">
        <v>1</v>
      </c>
      <c r="F144" s="36"/>
      <c r="G144" s="25">
        <f>SUM(E144*F144)</f>
        <v>0</v>
      </c>
    </row>
    <row r="145" spans="1:7" ht="15" customHeight="1" thickBot="1">
      <c r="A145" s="26"/>
      <c r="B145" s="26"/>
      <c r="C145" s="121" t="s">
        <v>18</v>
      </c>
      <c r="D145" s="122"/>
      <c r="E145" s="122"/>
      <c r="F145" s="123"/>
      <c r="G145" s="54">
        <f>SUM(G144:G144)</f>
        <v>0</v>
      </c>
    </row>
    <row r="146" spans="1:7" ht="15" customHeight="1">
      <c r="A146" s="26"/>
      <c r="B146" s="26"/>
      <c r="C146" s="26"/>
      <c r="D146" s="26"/>
      <c r="E146" s="26"/>
      <c r="F146" s="29"/>
      <c r="G146" s="30"/>
    </row>
    <row r="147" spans="1:7" ht="15" customHeight="1">
      <c r="A147" s="1" t="s">
        <v>19</v>
      </c>
      <c r="B147" s="2"/>
      <c r="C147" s="2"/>
      <c r="D147" s="2"/>
      <c r="E147" s="2"/>
      <c r="F147" s="2"/>
      <c r="G147" s="30"/>
    </row>
    <row r="148" spans="1:7" ht="15" customHeight="1" thickBot="1">
      <c r="A148" s="26"/>
      <c r="B148" s="26"/>
      <c r="C148" s="26"/>
      <c r="D148" s="26"/>
      <c r="E148" s="26"/>
      <c r="F148" s="29"/>
      <c r="G148" s="30"/>
    </row>
    <row r="149" spans="1:7" ht="15" customHeight="1">
      <c r="A149" s="7" t="s">
        <v>2</v>
      </c>
      <c r="B149" s="102" t="s">
        <v>20</v>
      </c>
      <c r="C149" s="103"/>
      <c r="D149" s="103"/>
      <c r="E149" s="103"/>
      <c r="F149" s="103"/>
      <c r="G149" s="104"/>
    </row>
    <row r="150" spans="1:7" ht="15" customHeight="1">
      <c r="A150" s="8" t="s">
        <v>4</v>
      </c>
      <c r="B150" s="105" t="s">
        <v>5</v>
      </c>
      <c r="C150" s="106"/>
      <c r="D150" s="9" t="s">
        <v>6</v>
      </c>
      <c r="E150" s="9" t="s">
        <v>7</v>
      </c>
      <c r="F150" s="9" t="s">
        <v>8</v>
      </c>
      <c r="G150" s="10" t="s">
        <v>9</v>
      </c>
    </row>
    <row r="151" spans="1:7" ht="15" customHeight="1">
      <c r="A151" s="37"/>
      <c r="B151" s="38" t="s">
        <v>21</v>
      </c>
      <c r="C151" s="39"/>
      <c r="D151" s="9"/>
      <c r="E151" s="9"/>
      <c r="F151" s="9"/>
      <c r="G151" s="10"/>
    </row>
    <row r="152" spans="1:9" ht="15" customHeight="1">
      <c r="A152" s="37">
        <v>86</v>
      </c>
      <c r="B152" s="115" t="s">
        <v>93</v>
      </c>
      <c r="C152" s="116"/>
      <c r="D152" s="58" t="s">
        <v>11</v>
      </c>
      <c r="E152" s="58">
        <v>1</v>
      </c>
      <c r="F152" s="68"/>
      <c r="G152" s="42">
        <f>E152*F152</f>
        <v>0</v>
      </c>
      <c r="I152" s="69"/>
    </row>
    <row r="153" spans="1:7" ht="15" customHeight="1">
      <c r="A153" s="37">
        <v>87</v>
      </c>
      <c r="B153" s="115" t="s">
        <v>70</v>
      </c>
      <c r="C153" s="116"/>
      <c r="D153" s="58" t="s">
        <v>11</v>
      </c>
      <c r="E153" s="58">
        <v>14</v>
      </c>
      <c r="F153" s="68"/>
      <c r="G153" s="42">
        <f>E153*F153</f>
        <v>0</v>
      </c>
    </row>
    <row r="154" spans="1:7" ht="15" customHeight="1">
      <c r="A154" s="37">
        <v>88</v>
      </c>
      <c r="B154" s="113" t="s">
        <v>31</v>
      </c>
      <c r="C154" s="114"/>
      <c r="D154" s="15" t="s">
        <v>11</v>
      </c>
      <c r="E154" s="15">
        <v>24</v>
      </c>
      <c r="F154" s="16"/>
      <c r="G154" s="43">
        <f>SUM(E154*F154)</f>
        <v>0</v>
      </c>
    </row>
    <row r="155" spans="1:7" ht="15" customHeight="1">
      <c r="A155" s="37"/>
      <c r="B155" s="109" t="s">
        <v>34</v>
      </c>
      <c r="C155" s="110"/>
      <c r="D155" s="15"/>
      <c r="E155" s="15"/>
      <c r="F155" s="16"/>
      <c r="G155" s="43"/>
    </row>
    <row r="156" spans="1:7" ht="15" customHeight="1">
      <c r="A156" s="37">
        <v>89</v>
      </c>
      <c r="B156" s="88" t="s">
        <v>35</v>
      </c>
      <c r="C156" s="89"/>
      <c r="D156" s="45" t="s">
        <v>36</v>
      </c>
      <c r="E156" s="15">
        <v>0.55</v>
      </c>
      <c r="F156" s="67"/>
      <c r="G156" s="42">
        <f>E156*F156</f>
        <v>0</v>
      </c>
    </row>
    <row r="157" spans="1:7" ht="15" customHeight="1">
      <c r="A157" s="11">
        <v>90</v>
      </c>
      <c r="B157" s="88" t="s">
        <v>37</v>
      </c>
      <c r="C157" s="89"/>
      <c r="D157" s="45" t="s">
        <v>38</v>
      </c>
      <c r="E157" s="15">
        <v>2</v>
      </c>
      <c r="F157" s="16"/>
      <c r="G157" s="43">
        <f aca="true" t="shared" si="5" ref="G157:G162">SUM(E157*F157)</f>
        <v>0</v>
      </c>
    </row>
    <row r="158" spans="1:7" ht="15" customHeight="1">
      <c r="A158" s="37">
        <v>91</v>
      </c>
      <c r="B158" s="88" t="s">
        <v>39</v>
      </c>
      <c r="C158" s="89"/>
      <c r="D158" s="45" t="s">
        <v>36</v>
      </c>
      <c r="E158" s="15">
        <v>2.4</v>
      </c>
      <c r="F158" s="16"/>
      <c r="G158" s="43">
        <f t="shared" si="5"/>
        <v>0</v>
      </c>
    </row>
    <row r="159" spans="1:7" ht="15" customHeight="1">
      <c r="A159" s="11">
        <v>92</v>
      </c>
      <c r="B159" s="88" t="s">
        <v>40</v>
      </c>
      <c r="C159" s="89"/>
      <c r="D159" s="15" t="s">
        <v>38</v>
      </c>
      <c r="E159" s="15">
        <v>6</v>
      </c>
      <c r="F159" s="16"/>
      <c r="G159" s="43">
        <f t="shared" si="5"/>
        <v>0</v>
      </c>
    </row>
    <row r="160" spans="1:7" ht="15" customHeight="1">
      <c r="A160" s="37">
        <v>93</v>
      </c>
      <c r="B160" s="88" t="s">
        <v>41</v>
      </c>
      <c r="C160" s="89"/>
      <c r="D160" s="15" t="s">
        <v>38</v>
      </c>
      <c r="E160" s="15">
        <v>6</v>
      </c>
      <c r="F160" s="16"/>
      <c r="G160" s="43">
        <f t="shared" si="5"/>
        <v>0</v>
      </c>
    </row>
    <row r="161" spans="1:7" ht="15" customHeight="1">
      <c r="A161" s="11">
        <v>94</v>
      </c>
      <c r="B161" s="88" t="s">
        <v>46</v>
      </c>
      <c r="C161" s="89"/>
      <c r="D161" s="15" t="s">
        <v>36</v>
      </c>
      <c r="E161" s="15">
        <v>10</v>
      </c>
      <c r="F161" s="16"/>
      <c r="G161" s="43">
        <f t="shared" si="5"/>
        <v>0</v>
      </c>
    </row>
    <row r="162" spans="1:7" ht="15" customHeight="1" thickBot="1">
      <c r="A162" s="49">
        <v>95</v>
      </c>
      <c r="B162" s="107" t="s">
        <v>47</v>
      </c>
      <c r="C162" s="108"/>
      <c r="D162" s="23" t="s">
        <v>48</v>
      </c>
      <c r="E162" s="23">
        <v>24</v>
      </c>
      <c r="F162" s="24"/>
      <c r="G162" s="46">
        <f t="shared" si="5"/>
        <v>0</v>
      </c>
    </row>
    <row r="163" spans="1:7" ht="15" customHeight="1" thickBot="1">
      <c r="A163" s="26"/>
      <c r="B163" s="26"/>
      <c r="C163" s="84" t="s">
        <v>13</v>
      </c>
      <c r="D163" s="85"/>
      <c r="E163" s="85"/>
      <c r="F163" s="86"/>
      <c r="G163" s="66">
        <f>SUM(G152:G162)</f>
        <v>0</v>
      </c>
    </row>
    <row r="164" spans="1:7" ht="15" customHeight="1" thickBot="1">
      <c r="A164" s="26"/>
      <c r="B164" s="26"/>
      <c r="C164" s="26"/>
      <c r="D164" s="26"/>
      <c r="E164" s="26"/>
      <c r="F164" s="29"/>
      <c r="G164" s="30"/>
    </row>
    <row r="165" spans="1:7" ht="15" customHeight="1">
      <c r="A165" s="7" t="s">
        <v>2</v>
      </c>
      <c r="B165" s="102" t="s">
        <v>14</v>
      </c>
      <c r="C165" s="103"/>
      <c r="D165" s="103"/>
      <c r="E165" s="103"/>
      <c r="F165" s="103"/>
      <c r="G165" s="104"/>
    </row>
    <row r="166" spans="1:7" ht="15" customHeight="1">
      <c r="A166" s="8" t="s">
        <v>4</v>
      </c>
      <c r="B166" s="105" t="s">
        <v>5</v>
      </c>
      <c r="C166" s="106"/>
      <c r="D166" s="9" t="s">
        <v>6</v>
      </c>
      <c r="E166" s="9" t="s">
        <v>7</v>
      </c>
      <c r="F166" s="9" t="s">
        <v>8</v>
      </c>
      <c r="G166" s="10" t="s">
        <v>9</v>
      </c>
    </row>
    <row r="167" spans="1:7" ht="15" customHeight="1">
      <c r="A167" s="37">
        <v>96</v>
      </c>
      <c r="B167" s="88" t="s">
        <v>50</v>
      </c>
      <c r="C167" s="89"/>
      <c r="D167" s="15" t="s">
        <v>48</v>
      </c>
      <c r="E167" s="15">
        <v>364</v>
      </c>
      <c r="F167" s="41"/>
      <c r="G167" s="42">
        <f>E167*F167</f>
        <v>0</v>
      </c>
    </row>
    <row r="168" spans="1:7" ht="15" customHeight="1">
      <c r="A168" s="37">
        <v>97</v>
      </c>
      <c r="B168" s="88" t="s">
        <v>51</v>
      </c>
      <c r="C168" s="89"/>
      <c r="D168" s="15" t="s">
        <v>36</v>
      </c>
      <c r="E168" s="15">
        <v>10</v>
      </c>
      <c r="F168" s="41"/>
      <c r="G168" s="42">
        <f>E168*F168</f>
        <v>0</v>
      </c>
    </row>
    <row r="169" spans="1:7" ht="15" customHeight="1">
      <c r="A169" s="37">
        <v>98</v>
      </c>
      <c r="B169" s="88" t="s">
        <v>53</v>
      </c>
      <c r="C169" s="89"/>
      <c r="D169" s="15" t="s">
        <v>48</v>
      </c>
      <c r="E169" s="15">
        <v>364</v>
      </c>
      <c r="F169" s="16"/>
      <c r="G169" s="43">
        <f>SUM(E169*F169)</f>
        <v>0</v>
      </c>
    </row>
    <row r="170" spans="1:7" ht="15" customHeight="1">
      <c r="A170" s="37">
        <v>99</v>
      </c>
      <c r="B170" s="88" t="s">
        <v>55</v>
      </c>
      <c r="C170" s="89"/>
      <c r="D170" s="15" t="s">
        <v>11</v>
      </c>
      <c r="E170" s="15">
        <v>1</v>
      </c>
      <c r="F170" s="16"/>
      <c r="G170" s="43">
        <f>SUM(E170*F170)</f>
        <v>0</v>
      </c>
    </row>
    <row r="171" spans="1:7" ht="15" customHeight="1">
      <c r="A171" s="37">
        <v>100</v>
      </c>
      <c r="B171" s="88" t="s">
        <v>56</v>
      </c>
      <c r="C171" s="89"/>
      <c r="D171" s="15" t="s">
        <v>11</v>
      </c>
      <c r="E171" s="15">
        <v>1</v>
      </c>
      <c r="F171" s="16"/>
      <c r="G171" s="43">
        <f>SUM(E171*F171)</f>
        <v>0</v>
      </c>
    </row>
    <row r="172" spans="1:7" ht="15" customHeight="1">
      <c r="A172" s="37">
        <v>101</v>
      </c>
      <c r="B172" s="88" t="s">
        <v>54</v>
      </c>
      <c r="C172" s="89"/>
      <c r="D172" s="15" t="s">
        <v>48</v>
      </c>
      <c r="E172" s="15">
        <v>340</v>
      </c>
      <c r="F172" s="16"/>
      <c r="G172" s="43">
        <f>SUM(E172*F172)</f>
        <v>0</v>
      </c>
    </row>
    <row r="173" spans="1:7" ht="15" customHeight="1">
      <c r="A173" s="37">
        <v>102</v>
      </c>
      <c r="B173" s="88" t="s">
        <v>58</v>
      </c>
      <c r="C173" s="89"/>
      <c r="D173" s="45" t="s">
        <v>11</v>
      </c>
      <c r="E173" s="15">
        <v>38</v>
      </c>
      <c r="F173" s="41"/>
      <c r="G173" s="42">
        <f>E173*F173</f>
        <v>0</v>
      </c>
    </row>
    <row r="174" spans="1:7" ht="15" customHeight="1">
      <c r="A174" s="37">
        <v>103</v>
      </c>
      <c r="B174" s="88" t="s">
        <v>59</v>
      </c>
      <c r="C174" s="89"/>
      <c r="D174" s="45" t="s">
        <v>11</v>
      </c>
      <c r="E174" s="15">
        <v>38</v>
      </c>
      <c r="F174" s="16"/>
      <c r="G174" s="43">
        <f aca="true" t="shared" si="6" ref="G174:G179">SUM(E174*F174)</f>
        <v>0</v>
      </c>
    </row>
    <row r="175" spans="1:7" ht="15" customHeight="1">
      <c r="A175" s="37">
        <v>104</v>
      </c>
      <c r="B175" s="88" t="s">
        <v>60</v>
      </c>
      <c r="C175" s="89"/>
      <c r="D175" s="15" t="s">
        <v>48</v>
      </c>
      <c r="E175" s="15">
        <v>24</v>
      </c>
      <c r="F175" s="16"/>
      <c r="G175" s="43">
        <f t="shared" si="6"/>
        <v>0</v>
      </c>
    </row>
    <row r="176" spans="1:7" ht="15" customHeight="1">
      <c r="A176" s="37">
        <v>105</v>
      </c>
      <c r="B176" s="88" t="s">
        <v>61</v>
      </c>
      <c r="C176" s="89"/>
      <c r="D176" s="15" t="s">
        <v>48</v>
      </c>
      <c r="E176" s="15">
        <v>340</v>
      </c>
      <c r="F176" s="16"/>
      <c r="G176" s="43">
        <f t="shared" si="6"/>
        <v>0</v>
      </c>
    </row>
    <row r="177" spans="1:7" ht="15" customHeight="1">
      <c r="A177" s="37">
        <v>106</v>
      </c>
      <c r="B177" s="88" t="s">
        <v>62</v>
      </c>
      <c r="C177" s="89"/>
      <c r="D177" s="15" t="s">
        <v>63</v>
      </c>
      <c r="E177" s="15">
        <v>340</v>
      </c>
      <c r="F177" s="16"/>
      <c r="G177" s="43">
        <f t="shared" si="6"/>
        <v>0</v>
      </c>
    </row>
    <row r="178" spans="1:7" ht="15" customHeight="1">
      <c r="A178" s="37">
        <v>107</v>
      </c>
      <c r="B178" s="12" t="s">
        <v>75</v>
      </c>
      <c r="C178" s="13"/>
      <c r="D178" s="15" t="s">
        <v>11</v>
      </c>
      <c r="E178" s="15">
        <v>3</v>
      </c>
      <c r="F178" s="16"/>
      <c r="G178" s="43">
        <f t="shared" si="6"/>
        <v>0</v>
      </c>
    </row>
    <row r="179" spans="1:7" ht="15" customHeight="1" thickBot="1">
      <c r="A179" s="49">
        <v>108</v>
      </c>
      <c r="B179" s="90" t="s">
        <v>64</v>
      </c>
      <c r="C179" s="91"/>
      <c r="D179" s="23" t="s">
        <v>65</v>
      </c>
      <c r="E179" s="23">
        <v>300</v>
      </c>
      <c r="F179" s="24"/>
      <c r="G179" s="46">
        <f t="shared" si="6"/>
        <v>0</v>
      </c>
    </row>
    <row r="180" spans="1:7" ht="15" customHeight="1" thickBot="1">
      <c r="A180" s="26"/>
      <c r="B180" s="26"/>
      <c r="C180" s="84" t="s">
        <v>18</v>
      </c>
      <c r="D180" s="85"/>
      <c r="E180" s="85"/>
      <c r="F180" s="86"/>
      <c r="G180" s="66">
        <f>SUM(G167:G179)</f>
        <v>0</v>
      </c>
    </row>
    <row r="181" spans="1:7" ht="15" customHeight="1">
      <c r="A181" s="26"/>
      <c r="B181" s="26"/>
      <c r="C181" s="52"/>
      <c r="D181" s="52"/>
      <c r="E181" s="52"/>
      <c r="F181" s="52"/>
      <c r="G181" s="53"/>
    </row>
    <row r="182" spans="1:7" ht="20.25" customHeight="1">
      <c r="A182" s="101" t="s">
        <v>76</v>
      </c>
      <c r="B182" s="101"/>
      <c r="C182" s="101"/>
      <c r="D182" s="101"/>
      <c r="E182" s="101"/>
      <c r="F182" s="101"/>
      <c r="G182" s="101"/>
    </row>
    <row r="183" spans="1:7" ht="15" customHeight="1">
      <c r="A183" s="1"/>
      <c r="B183" s="2"/>
      <c r="C183" s="3"/>
      <c r="D183" s="3"/>
      <c r="E183" s="3"/>
      <c r="F183" s="4"/>
      <c r="G183" s="4"/>
    </row>
    <row r="184" spans="1:7" ht="15" customHeight="1">
      <c r="A184" s="1" t="s">
        <v>1</v>
      </c>
      <c r="B184" s="2"/>
      <c r="C184" s="2"/>
      <c r="D184" s="2"/>
      <c r="E184" s="2"/>
      <c r="F184" s="5"/>
      <c r="G184" s="6"/>
    </row>
    <row r="185" spans="1:7" ht="15" customHeight="1" thickBot="1">
      <c r="A185" s="1"/>
      <c r="B185" s="2"/>
      <c r="C185" s="2"/>
      <c r="D185" s="2"/>
      <c r="E185" s="2"/>
      <c r="F185" s="5"/>
      <c r="G185" s="6"/>
    </row>
    <row r="186" spans="1:7" ht="15" customHeight="1">
      <c r="A186" s="7" t="s">
        <v>2</v>
      </c>
      <c r="B186" s="102" t="s">
        <v>3</v>
      </c>
      <c r="C186" s="103"/>
      <c r="D186" s="103"/>
      <c r="E186" s="103"/>
      <c r="F186" s="103"/>
      <c r="G186" s="104"/>
    </row>
    <row r="187" spans="1:7" ht="15" customHeight="1">
      <c r="A187" s="8" t="s">
        <v>4</v>
      </c>
      <c r="B187" s="105" t="s">
        <v>5</v>
      </c>
      <c r="C187" s="106"/>
      <c r="D187" s="9" t="s">
        <v>6</v>
      </c>
      <c r="E187" s="9" t="s">
        <v>7</v>
      </c>
      <c r="F187" s="9" t="s">
        <v>8</v>
      </c>
      <c r="G187" s="10" t="s">
        <v>9</v>
      </c>
    </row>
    <row r="188" spans="1:8" ht="15" customHeight="1" thickBot="1">
      <c r="A188" s="21">
        <v>109</v>
      </c>
      <c r="B188" s="90" t="s">
        <v>10</v>
      </c>
      <c r="C188" s="91"/>
      <c r="D188" s="22" t="s">
        <v>11</v>
      </c>
      <c r="E188" s="23">
        <v>2</v>
      </c>
      <c r="F188" s="24"/>
      <c r="G188" s="25">
        <f>SUM(E188*F188)</f>
        <v>0</v>
      </c>
      <c r="H188" s="18"/>
    </row>
    <row r="189" spans="1:7" ht="15" customHeight="1" thickBot="1">
      <c r="A189" s="26"/>
      <c r="B189" s="26"/>
      <c r="C189" s="84" t="s">
        <v>13</v>
      </c>
      <c r="D189" s="85"/>
      <c r="E189" s="85"/>
      <c r="F189" s="86"/>
      <c r="G189" s="54">
        <f>SUM(G188:G188)</f>
        <v>0</v>
      </c>
    </row>
    <row r="190" spans="1:7" ht="15" customHeight="1" thickBot="1">
      <c r="A190" s="26"/>
      <c r="B190" s="26"/>
      <c r="C190" s="26"/>
      <c r="D190" s="26"/>
      <c r="E190" s="26"/>
      <c r="F190" s="29"/>
      <c r="G190" s="30"/>
    </row>
    <row r="191" spans="1:7" ht="15" customHeight="1">
      <c r="A191" s="7" t="s">
        <v>2</v>
      </c>
      <c r="B191" s="102" t="s">
        <v>14</v>
      </c>
      <c r="C191" s="103"/>
      <c r="D191" s="103"/>
      <c r="E191" s="103"/>
      <c r="F191" s="103"/>
      <c r="G191" s="104"/>
    </row>
    <row r="192" spans="1:7" ht="15" customHeight="1">
      <c r="A192" s="8" t="s">
        <v>4</v>
      </c>
      <c r="B192" s="105" t="s">
        <v>5</v>
      </c>
      <c r="C192" s="106"/>
      <c r="D192" s="9" t="s">
        <v>6</v>
      </c>
      <c r="E192" s="9" t="s">
        <v>7</v>
      </c>
      <c r="F192" s="9" t="s">
        <v>8</v>
      </c>
      <c r="G192" s="10" t="s">
        <v>9</v>
      </c>
    </row>
    <row r="193" spans="1:7" ht="15" customHeight="1" thickBot="1">
      <c r="A193" s="34">
        <v>110</v>
      </c>
      <c r="B193" s="117" t="s">
        <v>15</v>
      </c>
      <c r="C193" s="118"/>
      <c r="D193" s="22" t="s">
        <v>16</v>
      </c>
      <c r="E193" s="35">
        <v>2</v>
      </c>
      <c r="F193" s="36"/>
      <c r="G193" s="25">
        <f>SUM(E193*F193)</f>
        <v>0</v>
      </c>
    </row>
    <row r="194" spans="1:7" ht="15" customHeight="1" thickBot="1">
      <c r="A194" s="26"/>
      <c r="B194" s="26"/>
      <c r="C194" s="84" t="s">
        <v>18</v>
      </c>
      <c r="D194" s="85"/>
      <c r="E194" s="85"/>
      <c r="F194" s="86"/>
      <c r="G194" s="54">
        <f>SUM(G193:G193)</f>
        <v>0</v>
      </c>
    </row>
    <row r="195" spans="1:7" ht="15" customHeight="1">
      <c r="A195" s="26"/>
      <c r="B195" s="26"/>
      <c r="C195" s="26"/>
      <c r="D195" s="26"/>
      <c r="E195" s="26"/>
      <c r="F195" s="29"/>
      <c r="G195" s="30"/>
    </row>
    <row r="196" spans="1:7" ht="15" customHeight="1">
      <c r="A196" s="1" t="s">
        <v>19</v>
      </c>
      <c r="B196" s="2"/>
      <c r="C196" s="2"/>
      <c r="D196" s="2"/>
      <c r="E196" s="2"/>
      <c r="F196" s="2"/>
      <c r="G196" s="30"/>
    </row>
    <row r="197" spans="1:7" ht="15" customHeight="1" thickBot="1">
      <c r="A197" s="26"/>
      <c r="B197" s="26"/>
      <c r="C197" s="26"/>
      <c r="D197" s="26"/>
      <c r="E197" s="26"/>
      <c r="F197" s="29"/>
      <c r="G197" s="30"/>
    </row>
    <row r="198" spans="1:7" ht="15" customHeight="1">
      <c r="A198" s="7" t="s">
        <v>2</v>
      </c>
      <c r="B198" s="102" t="s">
        <v>20</v>
      </c>
      <c r="C198" s="103"/>
      <c r="D198" s="103"/>
      <c r="E198" s="103"/>
      <c r="F198" s="103"/>
      <c r="G198" s="104"/>
    </row>
    <row r="199" spans="1:7" ht="15" customHeight="1">
      <c r="A199" s="8" t="s">
        <v>4</v>
      </c>
      <c r="B199" s="105" t="s">
        <v>5</v>
      </c>
      <c r="C199" s="106"/>
      <c r="D199" s="9" t="s">
        <v>6</v>
      </c>
      <c r="E199" s="9" t="s">
        <v>7</v>
      </c>
      <c r="F199" s="9" t="s">
        <v>8</v>
      </c>
      <c r="G199" s="10" t="s">
        <v>9</v>
      </c>
    </row>
    <row r="200" spans="1:7" ht="15" customHeight="1">
      <c r="A200" s="37"/>
      <c r="B200" s="38" t="s">
        <v>21</v>
      </c>
      <c r="C200" s="39"/>
      <c r="D200" s="9"/>
      <c r="E200" s="9"/>
      <c r="F200" s="9"/>
      <c r="G200" s="10"/>
    </row>
    <row r="201" spans="1:7" ht="15" customHeight="1">
      <c r="A201" s="37">
        <v>111</v>
      </c>
      <c r="B201" s="115" t="s">
        <v>22</v>
      </c>
      <c r="C201" s="116"/>
      <c r="D201" s="15" t="s">
        <v>11</v>
      </c>
      <c r="E201" s="15">
        <v>3</v>
      </c>
      <c r="F201" s="67"/>
      <c r="G201" s="42">
        <f>E201*F201</f>
        <v>0</v>
      </c>
    </row>
    <row r="202" spans="1:7" ht="15" customHeight="1">
      <c r="A202" s="37">
        <v>112</v>
      </c>
      <c r="B202" s="111" t="s">
        <v>73</v>
      </c>
      <c r="C202" s="112"/>
      <c r="D202" s="58" t="s">
        <v>11</v>
      </c>
      <c r="E202" s="58">
        <v>9</v>
      </c>
      <c r="F202" s="68"/>
      <c r="G202" s="42">
        <f>E202*F202</f>
        <v>0</v>
      </c>
    </row>
    <row r="203" spans="1:7" ht="15" customHeight="1">
      <c r="A203" s="37">
        <v>113</v>
      </c>
      <c r="B203" s="111" t="s">
        <v>77</v>
      </c>
      <c r="C203" s="112"/>
      <c r="D203" s="15" t="s">
        <v>11</v>
      </c>
      <c r="E203" s="15">
        <v>5</v>
      </c>
      <c r="F203" s="67"/>
      <c r="G203" s="42">
        <f>E203*F203</f>
        <v>0</v>
      </c>
    </row>
    <row r="204" spans="1:7" ht="15" customHeight="1">
      <c r="A204" s="37">
        <v>114</v>
      </c>
      <c r="B204" s="111" t="s">
        <v>78</v>
      </c>
      <c r="C204" s="112"/>
      <c r="D204" s="15" t="s">
        <v>11</v>
      </c>
      <c r="E204" s="15">
        <v>1</v>
      </c>
      <c r="F204" s="67"/>
      <c r="G204" s="42">
        <f>E204*F204</f>
        <v>0</v>
      </c>
    </row>
    <row r="205" spans="1:8" s="2" customFormat="1" ht="15" customHeight="1">
      <c r="A205" s="37">
        <v>115</v>
      </c>
      <c r="B205" s="111" t="s">
        <v>26</v>
      </c>
      <c r="C205" s="112"/>
      <c r="D205" s="15" t="s">
        <v>11</v>
      </c>
      <c r="E205" s="15">
        <v>5</v>
      </c>
      <c r="F205" s="16"/>
      <c r="G205" s="43">
        <f>SUM(E205*F205)</f>
        <v>0</v>
      </c>
      <c r="H205" s="44"/>
    </row>
    <row r="206" spans="1:8" s="2" customFormat="1" ht="15" customHeight="1">
      <c r="A206" s="37">
        <v>116</v>
      </c>
      <c r="B206" s="111" t="s">
        <v>27</v>
      </c>
      <c r="C206" s="112"/>
      <c r="D206" s="15" t="s">
        <v>11</v>
      </c>
      <c r="E206" s="15">
        <v>13</v>
      </c>
      <c r="F206" s="16"/>
      <c r="G206" s="43">
        <f>SUM(E206*F206)</f>
        <v>0</v>
      </c>
      <c r="H206" s="44"/>
    </row>
    <row r="207" spans="1:8" s="2" customFormat="1" ht="15" customHeight="1">
      <c r="A207" s="37">
        <v>117</v>
      </c>
      <c r="B207" s="111" t="s">
        <v>28</v>
      </c>
      <c r="C207" s="112"/>
      <c r="D207" s="15" t="s">
        <v>11</v>
      </c>
      <c r="E207" s="15">
        <v>13</v>
      </c>
      <c r="F207" s="16"/>
      <c r="G207" s="43">
        <f>SUM(E207*F207)</f>
        <v>0</v>
      </c>
      <c r="H207" s="44"/>
    </row>
    <row r="208" spans="1:8" s="2" customFormat="1" ht="15" customHeight="1">
      <c r="A208" s="37">
        <v>118</v>
      </c>
      <c r="B208" s="111" t="s">
        <v>32</v>
      </c>
      <c r="C208" s="112"/>
      <c r="D208" s="15" t="s">
        <v>11</v>
      </c>
      <c r="E208" s="15">
        <v>15</v>
      </c>
      <c r="F208" s="16"/>
      <c r="G208" s="43">
        <f>SUM(E208*F208)</f>
        <v>0</v>
      </c>
      <c r="H208" s="44"/>
    </row>
    <row r="209" spans="1:8" s="2" customFormat="1" ht="15" customHeight="1">
      <c r="A209" s="37"/>
      <c r="B209" s="109" t="s">
        <v>34</v>
      </c>
      <c r="C209" s="110"/>
      <c r="D209" s="15"/>
      <c r="E209" s="15"/>
      <c r="F209" s="16"/>
      <c r="G209" s="43"/>
      <c r="H209" s="44"/>
    </row>
    <row r="210" spans="1:7" ht="15" customHeight="1">
      <c r="A210" s="37">
        <v>119</v>
      </c>
      <c r="B210" s="88" t="s">
        <v>35</v>
      </c>
      <c r="C210" s="89"/>
      <c r="D210" s="45" t="s">
        <v>36</v>
      </c>
      <c r="E210" s="15">
        <v>1.5</v>
      </c>
      <c r="F210" s="67"/>
      <c r="G210" s="42">
        <f>E210*F210</f>
        <v>0</v>
      </c>
    </row>
    <row r="211" spans="1:8" s="2" customFormat="1" ht="15" customHeight="1">
      <c r="A211" s="11">
        <v>120</v>
      </c>
      <c r="B211" s="88" t="s">
        <v>37</v>
      </c>
      <c r="C211" s="89"/>
      <c r="D211" s="45" t="s">
        <v>38</v>
      </c>
      <c r="E211" s="15">
        <v>5</v>
      </c>
      <c r="F211" s="16"/>
      <c r="G211" s="43">
        <f aca="true" t="shared" si="7" ref="G211:G219">SUM(E211*F211)</f>
        <v>0</v>
      </c>
      <c r="H211" s="44"/>
    </row>
    <row r="212" spans="1:8" s="2" customFormat="1" ht="15" customHeight="1">
      <c r="A212" s="37">
        <v>121</v>
      </c>
      <c r="B212" s="88" t="s">
        <v>39</v>
      </c>
      <c r="C212" s="89"/>
      <c r="D212" s="45" t="s">
        <v>36</v>
      </c>
      <c r="E212" s="15">
        <v>3</v>
      </c>
      <c r="F212" s="16"/>
      <c r="G212" s="43">
        <f t="shared" si="7"/>
        <v>0</v>
      </c>
      <c r="H212" s="44"/>
    </row>
    <row r="213" spans="1:8" s="2" customFormat="1" ht="15" customHeight="1">
      <c r="A213" s="11">
        <v>122</v>
      </c>
      <c r="B213" s="88" t="s">
        <v>40</v>
      </c>
      <c r="C213" s="89"/>
      <c r="D213" s="15" t="s">
        <v>38</v>
      </c>
      <c r="E213" s="15">
        <v>8</v>
      </c>
      <c r="F213" s="16"/>
      <c r="G213" s="43">
        <f t="shared" si="7"/>
        <v>0</v>
      </c>
      <c r="H213" s="44"/>
    </row>
    <row r="214" spans="1:8" s="2" customFormat="1" ht="15" customHeight="1">
      <c r="A214" s="37">
        <v>123</v>
      </c>
      <c r="B214" s="88" t="s">
        <v>41</v>
      </c>
      <c r="C214" s="89"/>
      <c r="D214" s="15" t="s">
        <v>38</v>
      </c>
      <c r="E214" s="15">
        <v>8</v>
      </c>
      <c r="F214" s="16"/>
      <c r="G214" s="43">
        <f t="shared" si="7"/>
        <v>0</v>
      </c>
      <c r="H214" s="44"/>
    </row>
    <row r="215" spans="1:8" s="2" customFormat="1" ht="15" customHeight="1">
      <c r="A215" s="11">
        <v>124</v>
      </c>
      <c r="B215" s="88" t="s">
        <v>42</v>
      </c>
      <c r="C215" s="89"/>
      <c r="D215" s="15" t="s">
        <v>11</v>
      </c>
      <c r="E215" s="15">
        <v>12</v>
      </c>
      <c r="F215" s="16"/>
      <c r="G215" s="43">
        <f t="shared" si="7"/>
        <v>0</v>
      </c>
      <c r="H215" s="44"/>
    </row>
    <row r="216" spans="1:8" s="2" customFormat="1" ht="15" customHeight="1">
      <c r="A216" s="37">
        <v>125</v>
      </c>
      <c r="B216" s="88" t="s">
        <v>43</v>
      </c>
      <c r="C216" s="89"/>
      <c r="D216" s="15" t="s">
        <v>11</v>
      </c>
      <c r="E216" s="15">
        <v>4</v>
      </c>
      <c r="F216" s="16"/>
      <c r="G216" s="43">
        <f t="shared" si="7"/>
        <v>0</v>
      </c>
      <c r="H216" s="44"/>
    </row>
    <row r="217" spans="1:8" s="2" customFormat="1" ht="15" customHeight="1">
      <c r="A217" s="11">
        <v>126</v>
      </c>
      <c r="B217" s="88" t="s">
        <v>44</v>
      </c>
      <c r="C217" s="89"/>
      <c r="D217" s="15" t="s">
        <v>45</v>
      </c>
      <c r="E217" s="15">
        <v>8</v>
      </c>
      <c r="F217" s="16"/>
      <c r="G217" s="43">
        <f t="shared" si="7"/>
        <v>0</v>
      </c>
      <c r="H217" s="44"/>
    </row>
    <row r="218" spans="1:8" s="2" customFormat="1" ht="15" customHeight="1">
      <c r="A218" s="37">
        <v>127</v>
      </c>
      <c r="B218" s="88" t="s">
        <v>46</v>
      </c>
      <c r="C218" s="89"/>
      <c r="D218" s="15" t="s">
        <v>36</v>
      </c>
      <c r="E218" s="15">
        <v>10</v>
      </c>
      <c r="F218" s="16"/>
      <c r="G218" s="43">
        <f t="shared" si="7"/>
        <v>0</v>
      </c>
      <c r="H218" s="44"/>
    </row>
    <row r="219" spans="1:8" s="2" customFormat="1" ht="15" customHeight="1" thickBot="1">
      <c r="A219" s="21">
        <v>128</v>
      </c>
      <c r="B219" s="107" t="s">
        <v>47</v>
      </c>
      <c r="C219" s="108"/>
      <c r="D219" s="23" t="s">
        <v>48</v>
      </c>
      <c r="E219" s="23">
        <v>30</v>
      </c>
      <c r="F219" s="24"/>
      <c r="G219" s="46">
        <f t="shared" si="7"/>
        <v>0</v>
      </c>
      <c r="H219" s="44"/>
    </row>
    <row r="220" spans="1:7" ht="15" customHeight="1" thickBot="1">
      <c r="A220" s="26"/>
      <c r="B220" s="26"/>
      <c r="C220" s="84" t="s">
        <v>13</v>
      </c>
      <c r="D220" s="85"/>
      <c r="E220" s="85"/>
      <c r="F220" s="86"/>
      <c r="G220" s="66">
        <f>SUM(G201:G219)</f>
        <v>0</v>
      </c>
    </row>
    <row r="221" spans="1:7" ht="15" customHeight="1" thickBot="1">
      <c r="A221" s="26"/>
      <c r="B221" s="26"/>
      <c r="C221" s="26"/>
      <c r="D221" s="26"/>
      <c r="E221" s="26"/>
      <c r="F221" s="29"/>
      <c r="G221" s="30"/>
    </row>
    <row r="222" spans="1:7" ht="15" customHeight="1">
      <c r="A222" s="7" t="s">
        <v>2</v>
      </c>
      <c r="B222" s="102" t="s">
        <v>14</v>
      </c>
      <c r="C222" s="103"/>
      <c r="D222" s="103"/>
      <c r="E222" s="103"/>
      <c r="F222" s="103"/>
      <c r="G222" s="104"/>
    </row>
    <row r="223" spans="1:7" ht="15" customHeight="1">
      <c r="A223" s="8" t="s">
        <v>4</v>
      </c>
      <c r="B223" s="105" t="s">
        <v>5</v>
      </c>
      <c r="C223" s="106"/>
      <c r="D223" s="9" t="s">
        <v>6</v>
      </c>
      <c r="E223" s="9" t="s">
        <v>7</v>
      </c>
      <c r="F223" s="9" t="s">
        <v>8</v>
      </c>
      <c r="G223" s="10" t="s">
        <v>9</v>
      </c>
    </row>
    <row r="224" spans="1:7" ht="15" customHeight="1">
      <c r="A224" s="37">
        <v>129</v>
      </c>
      <c r="B224" s="88" t="s">
        <v>49</v>
      </c>
      <c r="C224" s="89"/>
      <c r="D224" s="15" t="s">
        <v>16</v>
      </c>
      <c r="E224" s="15">
        <v>3</v>
      </c>
      <c r="F224" s="67"/>
      <c r="G224" s="42">
        <f>E224*F224</f>
        <v>0</v>
      </c>
    </row>
    <row r="225" spans="1:7" ht="15" customHeight="1">
      <c r="A225" s="37">
        <v>130</v>
      </c>
      <c r="B225" s="88" t="s">
        <v>50</v>
      </c>
      <c r="C225" s="89"/>
      <c r="D225" s="15" t="s">
        <v>48</v>
      </c>
      <c r="E225" s="15">
        <v>420</v>
      </c>
      <c r="F225" s="67"/>
      <c r="G225" s="42">
        <f>E225*F225</f>
        <v>0</v>
      </c>
    </row>
    <row r="226" spans="1:7" ht="15" customHeight="1">
      <c r="A226" s="37">
        <v>131</v>
      </c>
      <c r="B226" s="88" t="s">
        <v>51</v>
      </c>
      <c r="C226" s="89"/>
      <c r="D226" s="15" t="s">
        <v>36</v>
      </c>
      <c r="E226" s="15">
        <v>10</v>
      </c>
      <c r="F226" s="67"/>
      <c r="G226" s="42">
        <f>E226*F226</f>
        <v>0</v>
      </c>
    </row>
    <row r="227" spans="1:8" s="2" customFormat="1" ht="15" customHeight="1">
      <c r="A227" s="37">
        <v>132</v>
      </c>
      <c r="B227" s="88" t="s">
        <v>53</v>
      </c>
      <c r="C227" s="89"/>
      <c r="D227" s="15" t="s">
        <v>48</v>
      </c>
      <c r="E227" s="15">
        <v>420</v>
      </c>
      <c r="F227" s="16"/>
      <c r="G227" s="43">
        <f>SUM(E227*F227)</f>
        <v>0</v>
      </c>
      <c r="H227" s="44"/>
    </row>
    <row r="228" spans="1:8" s="2" customFormat="1" ht="15" customHeight="1">
      <c r="A228" s="37">
        <v>133</v>
      </c>
      <c r="B228" s="88" t="s">
        <v>54</v>
      </c>
      <c r="C228" s="89"/>
      <c r="D228" s="15" t="s">
        <v>48</v>
      </c>
      <c r="E228" s="15">
        <v>390</v>
      </c>
      <c r="F228" s="16"/>
      <c r="G228" s="43">
        <f>SUM(E228*F228)</f>
        <v>0</v>
      </c>
      <c r="H228" s="44"/>
    </row>
    <row r="229" spans="1:8" s="2" customFormat="1" ht="15" customHeight="1">
      <c r="A229" s="37">
        <v>134</v>
      </c>
      <c r="B229" s="88" t="s">
        <v>55</v>
      </c>
      <c r="C229" s="89"/>
      <c r="D229" s="15" t="s">
        <v>11</v>
      </c>
      <c r="E229" s="15">
        <v>4</v>
      </c>
      <c r="F229" s="16"/>
      <c r="G229" s="43">
        <f>SUM(E229*F229)</f>
        <v>0</v>
      </c>
      <c r="H229" s="44"/>
    </row>
    <row r="230" spans="1:8" s="2" customFormat="1" ht="15" customHeight="1">
      <c r="A230" s="37">
        <v>135</v>
      </c>
      <c r="B230" s="88" t="s">
        <v>56</v>
      </c>
      <c r="C230" s="89"/>
      <c r="D230" s="15" t="s">
        <v>11</v>
      </c>
      <c r="E230" s="15">
        <v>4</v>
      </c>
      <c r="F230" s="16"/>
      <c r="G230" s="43">
        <f>SUM(E230*F230)</f>
        <v>0</v>
      </c>
      <c r="H230" s="44"/>
    </row>
    <row r="231" spans="1:8" s="2" customFormat="1" ht="15" customHeight="1">
      <c r="A231" s="37">
        <v>136</v>
      </c>
      <c r="B231" s="88" t="s">
        <v>57</v>
      </c>
      <c r="C231" s="89"/>
      <c r="D231" s="15" t="s">
        <v>11</v>
      </c>
      <c r="E231" s="15">
        <v>4</v>
      </c>
      <c r="F231" s="16"/>
      <c r="G231" s="43">
        <f>SUM(E231*F231)</f>
        <v>0</v>
      </c>
      <c r="H231" s="44"/>
    </row>
    <row r="232" spans="1:7" ht="15" customHeight="1">
      <c r="A232" s="37">
        <v>137</v>
      </c>
      <c r="B232" s="88" t="s">
        <v>58</v>
      </c>
      <c r="C232" s="89"/>
      <c r="D232" s="45" t="s">
        <v>11</v>
      </c>
      <c r="E232" s="15">
        <v>60</v>
      </c>
      <c r="F232" s="67"/>
      <c r="G232" s="42">
        <f>E232*F232</f>
        <v>0</v>
      </c>
    </row>
    <row r="233" spans="1:8" s="2" customFormat="1" ht="15" customHeight="1">
      <c r="A233" s="37">
        <v>138</v>
      </c>
      <c r="B233" s="88" t="s">
        <v>59</v>
      </c>
      <c r="C233" s="89"/>
      <c r="D233" s="45" t="s">
        <v>11</v>
      </c>
      <c r="E233" s="15">
        <v>60</v>
      </c>
      <c r="F233" s="16"/>
      <c r="G233" s="43">
        <f>SUM(E233*F233)</f>
        <v>0</v>
      </c>
      <c r="H233" s="44"/>
    </row>
    <row r="234" spans="1:8" s="2" customFormat="1" ht="15" customHeight="1">
      <c r="A234" s="37">
        <v>139</v>
      </c>
      <c r="B234" s="88" t="s">
        <v>60</v>
      </c>
      <c r="C234" s="89"/>
      <c r="D234" s="15" t="s">
        <v>48</v>
      </c>
      <c r="E234" s="15">
        <v>30</v>
      </c>
      <c r="F234" s="16"/>
      <c r="G234" s="43">
        <f>SUM(E234*F234)</f>
        <v>0</v>
      </c>
      <c r="H234" s="44"/>
    </row>
    <row r="235" spans="1:8" s="2" customFormat="1" ht="15" customHeight="1">
      <c r="A235" s="37">
        <v>140</v>
      </c>
      <c r="B235" s="88" t="s">
        <v>61</v>
      </c>
      <c r="C235" s="89"/>
      <c r="D235" s="15" t="s">
        <v>48</v>
      </c>
      <c r="E235" s="15">
        <v>390</v>
      </c>
      <c r="F235" s="16"/>
      <c r="G235" s="43">
        <f>SUM(E235*F235)</f>
        <v>0</v>
      </c>
      <c r="H235" s="44"/>
    </row>
    <row r="236" spans="1:8" s="2" customFormat="1" ht="15" customHeight="1">
      <c r="A236" s="37">
        <v>141</v>
      </c>
      <c r="B236" s="88" t="s">
        <v>62</v>
      </c>
      <c r="C236" s="89"/>
      <c r="D236" s="15" t="s">
        <v>63</v>
      </c>
      <c r="E236" s="15">
        <v>390</v>
      </c>
      <c r="F236" s="16"/>
      <c r="G236" s="43">
        <f>SUM(E236*F236)</f>
        <v>0</v>
      </c>
      <c r="H236" s="44"/>
    </row>
    <row r="237" spans="1:8" s="2" customFormat="1" ht="15" customHeight="1" thickBot="1">
      <c r="A237" s="49">
        <v>142</v>
      </c>
      <c r="B237" s="90" t="s">
        <v>64</v>
      </c>
      <c r="C237" s="91"/>
      <c r="D237" s="23" t="s">
        <v>65</v>
      </c>
      <c r="E237" s="23">
        <v>300</v>
      </c>
      <c r="F237" s="24"/>
      <c r="G237" s="46">
        <f>SUM(E237*F237)</f>
        <v>0</v>
      </c>
      <c r="H237" s="44"/>
    </row>
    <row r="238" spans="1:7" ht="15" customHeight="1" thickBot="1">
      <c r="A238" s="26"/>
      <c r="B238" s="26"/>
      <c r="C238" s="84" t="s">
        <v>18</v>
      </c>
      <c r="D238" s="85"/>
      <c r="E238" s="85"/>
      <c r="F238" s="86"/>
      <c r="G238" s="70">
        <f>SUM(G224:G237)</f>
        <v>0</v>
      </c>
    </row>
    <row r="239" spans="1:7" ht="15" customHeight="1">
      <c r="A239" s="26"/>
      <c r="B239" s="26"/>
      <c r="C239" s="71"/>
      <c r="D239" s="71"/>
      <c r="E239" s="71"/>
      <c r="F239" s="71"/>
      <c r="G239" s="53"/>
    </row>
    <row r="240" spans="1:7" s="72" customFormat="1" ht="20.25" customHeight="1">
      <c r="A240" s="101" t="s">
        <v>79</v>
      </c>
      <c r="B240" s="101"/>
      <c r="C240" s="101"/>
      <c r="D240" s="101"/>
      <c r="E240" s="101"/>
      <c r="F240" s="101"/>
      <c r="G240" s="101"/>
    </row>
    <row r="241" spans="1:7" ht="15" customHeight="1">
      <c r="A241" s="1"/>
      <c r="B241" s="2"/>
      <c r="C241" s="3"/>
      <c r="D241" s="3"/>
      <c r="E241" s="3"/>
      <c r="F241" s="4"/>
      <c r="G241" s="4"/>
    </row>
    <row r="242" spans="1:7" ht="15" customHeight="1">
      <c r="A242" s="1" t="s">
        <v>1</v>
      </c>
      <c r="B242" s="2"/>
      <c r="C242" s="3"/>
      <c r="D242" s="3"/>
      <c r="E242" s="3"/>
      <c r="F242" s="4"/>
      <c r="G242" s="4"/>
    </row>
    <row r="243" spans="1:7" ht="15" customHeight="1" thickBot="1">
      <c r="A243" s="1"/>
      <c r="B243" s="2"/>
      <c r="C243" s="2"/>
      <c r="D243" s="2"/>
      <c r="E243" s="2"/>
      <c r="F243" s="5"/>
      <c r="G243" s="6"/>
    </row>
    <row r="244" spans="1:7" ht="15" customHeight="1">
      <c r="A244" s="7" t="s">
        <v>2</v>
      </c>
      <c r="B244" s="102" t="s">
        <v>3</v>
      </c>
      <c r="C244" s="103"/>
      <c r="D244" s="103"/>
      <c r="E244" s="103"/>
      <c r="F244" s="103"/>
      <c r="G244" s="104"/>
    </row>
    <row r="245" spans="1:7" ht="15" customHeight="1">
      <c r="A245" s="8" t="s">
        <v>4</v>
      </c>
      <c r="B245" s="105" t="s">
        <v>5</v>
      </c>
      <c r="C245" s="106"/>
      <c r="D245" s="9" t="s">
        <v>6</v>
      </c>
      <c r="E245" s="9" t="s">
        <v>7</v>
      </c>
      <c r="F245" s="9" t="s">
        <v>8</v>
      </c>
      <c r="G245" s="10" t="s">
        <v>9</v>
      </c>
    </row>
    <row r="246" spans="1:10" ht="15" customHeight="1">
      <c r="A246" s="11">
        <v>143</v>
      </c>
      <c r="B246" s="88" t="s">
        <v>10</v>
      </c>
      <c r="C246" s="89"/>
      <c r="D246" s="14" t="s">
        <v>11</v>
      </c>
      <c r="E246" s="15">
        <v>2</v>
      </c>
      <c r="F246" s="16"/>
      <c r="G246" s="17">
        <f>SUM(E246*F246)</f>
        <v>0</v>
      </c>
      <c r="H246" s="18"/>
      <c r="I246" s="19"/>
      <c r="J246" s="20"/>
    </row>
    <row r="247" spans="1:10" ht="15" customHeight="1" thickBot="1">
      <c r="A247" s="21">
        <v>144</v>
      </c>
      <c r="B247" s="90" t="s">
        <v>67</v>
      </c>
      <c r="C247" s="91"/>
      <c r="D247" s="22" t="s">
        <v>11</v>
      </c>
      <c r="E247" s="23">
        <v>1</v>
      </c>
      <c r="F247" s="24"/>
      <c r="G247" s="25">
        <f>SUM(E247*F247)</f>
        <v>0</v>
      </c>
      <c r="H247" s="18"/>
      <c r="I247" s="19"/>
      <c r="J247" s="20"/>
    </row>
    <row r="248" spans="1:10" ht="15" customHeight="1" thickBot="1">
      <c r="A248" s="26"/>
      <c r="B248" s="26"/>
      <c r="C248" s="84" t="s">
        <v>13</v>
      </c>
      <c r="D248" s="85"/>
      <c r="E248" s="85"/>
      <c r="F248" s="86"/>
      <c r="G248" s="54">
        <f>SUM(G246:G247)</f>
        <v>0</v>
      </c>
      <c r="I248" s="28"/>
      <c r="J248" s="20"/>
    </row>
    <row r="249" spans="1:10" ht="15" customHeight="1" thickBot="1">
      <c r="A249" s="26"/>
      <c r="B249" s="26"/>
      <c r="C249" s="26"/>
      <c r="D249" s="26"/>
      <c r="E249" s="26"/>
      <c r="F249" s="29"/>
      <c r="G249" s="30"/>
      <c r="I249" s="28"/>
      <c r="J249" s="20"/>
    </row>
    <row r="250" spans="1:7" ht="15" customHeight="1">
      <c r="A250" s="7" t="s">
        <v>2</v>
      </c>
      <c r="B250" s="102" t="s">
        <v>14</v>
      </c>
      <c r="C250" s="103"/>
      <c r="D250" s="103"/>
      <c r="E250" s="103"/>
      <c r="F250" s="103"/>
      <c r="G250" s="104"/>
    </row>
    <row r="251" spans="1:7" ht="15" customHeight="1">
      <c r="A251" s="8" t="s">
        <v>4</v>
      </c>
      <c r="B251" s="105" t="s">
        <v>5</v>
      </c>
      <c r="C251" s="106"/>
      <c r="D251" s="9" t="s">
        <v>6</v>
      </c>
      <c r="E251" s="9" t="s">
        <v>7</v>
      </c>
      <c r="F251" s="9" t="s">
        <v>8</v>
      </c>
      <c r="G251" s="10" t="s">
        <v>9</v>
      </c>
    </row>
    <row r="252" spans="1:7" ht="15" customHeight="1">
      <c r="A252" s="31">
        <v>145</v>
      </c>
      <c r="B252" s="113" t="s">
        <v>15</v>
      </c>
      <c r="C252" s="114"/>
      <c r="D252" s="14" t="s">
        <v>16</v>
      </c>
      <c r="E252" s="32">
        <v>2</v>
      </c>
      <c r="F252" s="33"/>
      <c r="G252" s="17">
        <f>SUM(E252*F252)</f>
        <v>0</v>
      </c>
    </row>
    <row r="253" spans="1:7" ht="15" customHeight="1" thickBot="1">
      <c r="A253" s="34">
        <v>146</v>
      </c>
      <c r="B253" s="117" t="s">
        <v>68</v>
      </c>
      <c r="C253" s="118"/>
      <c r="D253" s="22" t="s">
        <v>16</v>
      </c>
      <c r="E253" s="35">
        <v>1</v>
      </c>
      <c r="F253" s="36"/>
      <c r="G253" s="25">
        <f>SUM(E253*F253)</f>
        <v>0</v>
      </c>
    </row>
    <row r="254" spans="1:7" ht="15" customHeight="1" thickBot="1">
      <c r="A254" s="26"/>
      <c r="B254" s="26"/>
      <c r="C254" s="84" t="s">
        <v>18</v>
      </c>
      <c r="D254" s="85"/>
      <c r="E254" s="85"/>
      <c r="F254" s="86"/>
      <c r="G254" s="54">
        <f>SUM(G252:G253)</f>
        <v>0</v>
      </c>
    </row>
    <row r="255" spans="1:7" ht="15" customHeight="1">
      <c r="A255" s="26"/>
      <c r="B255" s="26"/>
      <c r="C255" s="26"/>
      <c r="D255" s="26"/>
      <c r="E255" s="26"/>
      <c r="F255" s="29"/>
      <c r="G255" s="30"/>
    </row>
    <row r="256" spans="1:7" ht="15" customHeight="1">
      <c r="A256" s="1" t="s">
        <v>19</v>
      </c>
      <c r="B256" s="2"/>
      <c r="C256" s="2"/>
      <c r="D256" s="2"/>
      <c r="E256" s="2"/>
      <c r="F256" s="2"/>
      <c r="G256" s="30"/>
    </row>
    <row r="257" spans="1:7" ht="15" customHeight="1" thickBot="1">
      <c r="A257" s="26"/>
      <c r="B257" s="26"/>
      <c r="C257" s="26"/>
      <c r="D257" s="26"/>
      <c r="E257" s="26"/>
      <c r="F257" s="29"/>
      <c r="G257" s="30"/>
    </row>
    <row r="258" spans="1:7" ht="15" customHeight="1">
      <c r="A258" s="7" t="s">
        <v>2</v>
      </c>
      <c r="B258" s="102" t="s">
        <v>20</v>
      </c>
      <c r="C258" s="103"/>
      <c r="D258" s="103"/>
      <c r="E258" s="103"/>
      <c r="F258" s="103"/>
      <c r="G258" s="104"/>
    </row>
    <row r="259" spans="1:7" ht="15" customHeight="1">
      <c r="A259" s="8" t="s">
        <v>4</v>
      </c>
      <c r="B259" s="105" t="s">
        <v>5</v>
      </c>
      <c r="C259" s="106"/>
      <c r="D259" s="9" t="s">
        <v>6</v>
      </c>
      <c r="E259" s="9" t="s">
        <v>7</v>
      </c>
      <c r="F259" s="9" t="s">
        <v>8</v>
      </c>
      <c r="G259" s="10" t="s">
        <v>9</v>
      </c>
    </row>
    <row r="260" spans="1:7" ht="15" customHeight="1">
      <c r="A260" s="37"/>
      <c r="B260" s="38" t="s">
        <v>21</v>
      </c>
      <c r="C260" s="39"/>
      <c r="D260" s="9"/>
      <c r="E260" s="9"/>
      <c r="F260" s="9"/>
      <c r="G260" s="10"/>
    </row>
    <row r="261" spans="1:7" ht="15" customHeight="1">
      <c r="A261" s="37">
        <v>147</v>
      </c>
      <c r="B261" s="115" t="s">
        <v>80</v>
      </c>
      <c r="C261" s="116"/>
      <c r="D261" s="15" t="s">
        <v>11</v>
      </c>
      <c r="E261" s="15">
        <v>1</v>
      </c>
      <c r="F261" s="41"/>
      <c r="G261" s="42">
        <f>E261*F261</f>
        <v>0</v>
      </c>
    </row>
    <row r="262" spans="1:7" ht="15" customHeight="1">
      <c r="A262" s="37">
        <v>148</v>
      </c>
      <c r="B262" s="111" t="s">
        <v>78</v>
      </c>
      <c r="C262" s="112"/>
      <c r="D262" s="15" t="s">
        <v>11</v>
      </c>
      <c r="E262" s="15">
        <v>1</v>
      </c>
      <c r="F262" s="41"/>
      <c r="G262" s="42">
        <f>E262*F262</f>
        <v>0</v>
      </c>
    </row>
    <row r="263" spans="1:7" ht="15" customHeight="1">
      <c r="A263" s="37">
        <v>149</v>
      </c>
      <c r="B263" s="111" t="s">
        <v>24</v>
      </c>
      <c r="C263" s="112"/>
      <c r="D263" s="15" t="s">
        <v>11</v>
      </c>
      <c r="E263" s="15">
        <v>21</v>
      </c>
      <c r="F263" s="41"/>
      <c r="G263" s="42">
        <f>E263*F263</f>
        <v>0</v>
      </c>
    </row>
    <row r="264" spans="1:7" ht="15" customHeight="1">
      <c r="A264" s="37">
        <v>150</v>
      </c>
      <c r="B264" s="111" t="s">
        <v>73</v>
      </c>
      <c r="C264" s="112"/>
      <c r="D264" s="58" t="s">
        <v>11</v>
      </c>
      <c r="E264" s="58">
        <v>5</v>
      </c>
      <c r="F264" s="59"/>
      <c r="G264" s="42">
        <f>E264*F264</f>
        <v>0</v>
      </c>
    </row>
    <row r="265" spans="1:8" s="2" customFormat="1" ht="15" customHeight="1">
      <c r="A265" s="37">
        <v>151</v>
      </c>
      <c r="B265" s="111" t="s">
        <v>81</v>
      </c>
      <c r="C265" s="112"/>
      <c r="D265" s="15" t="s">
        <v>11</v>
      </c>
      <c r="E265" s="15">
        <v>3</v>
      </c>
      <c r="F265" s="16"/>
      <c r="G265" s="43">
        <f aca="true" t="shared" si="8" ref="G265:G271">SUM(E265*F265)</f>
        <v>0</v>
      </c>
      <c r="H265" s="44"/>
    </row>
    <row r="266" spans="1:8" s="2" customFormat="1" ht="15" customHeight="1">
      <c r="A266" s="37">
        <v>152</v>
      </c>
      <c r="B266" s="111" t="s">
        <v>27</v>
      </c>
      <c r="C266" s="112"/>
      <c r="D266" s="15" t="s">
        <v>11</v>
      </c>
      <c r="E266" s="15">
        <v>22</v>
      </c>
      <c r="F266" s="16"/>
      <c r="G266" s="43">
        <f t="shared" si="8"/>
        <v>0</v>
      </c>
      <c r="H266" s="44"/>
    </row>
    <row r="267" spans="1:8" s="2" customFormat="1" ht="15" customHeight="1">
      <c r="A267" s="37">
        <v>153</v>
      </c>
      <c r="B267" s="111" t="s">
        <v>28</v>
      </c>
      <c r="C267" s="112"/>
      <c r="D267" s="15" t="s">
        <v>11</v>
      </c>
      <c r="E267" s="15">
        <v>5</v>
      </c>
      <c r="F267" s="16"/>
      <c r="G267" s="43">
        <f t="shared" si="8"/>
        <v>0</v>
      </c>
      <c r="H267" s="44"/>
    </row>
    <row r="268" spans="1:8" s="2" customFormat="1" ht="15" customHeight="1">
      <c r="A268" s="37">
        <v>154</v>
      </c>
      <c r="B268" s="111" t="s">
        <v>29</v>
      </c>
      <c r="C268" s="112"/>
      <c r="D268" s="15" t="s">
        <v>11</v>
      </c>
      <c r="E268" s="15">
        <v>33</v>
      </c>
      <c r="F268" s="16"/>
      <c r="G268" s="43">
        <f t="shared" si="8"/>
        <v>0</v>
      </c>
      <c r="H268" s="44"/>
    </row>
    <row r="269" spans="1:8" s="2" customFormat="1" ht="15" customHeight="1">
      <c r="A269" s="37">
        <v>155</v>
      </c>
      <c r="B269" s="111" t="s">
        <v>82</v>
      </c>
      <c r="C269" s="112"/>
      <c r="D269" s="15" t="s">
        <v>11</v>
      </c>
      <c r="E269" s="15">
        <v>5</v>
      </c>
      <c r="F269" s="16"/>
      <c r="G269" s="43">
        <f t="shared" si="8"/>
        <v>0</v>
      </c>
      <c r="H269" s="44"/>
    </row>
    <row r="270" spans="1:8" s="2" customFormat="1" ht="15" customHeight="1">
      <c r="A270" s="37">
        <v>156</v>
      </c>
      <c r="B270" s="113" t="s">
        <v>31</v>
      </c>
      <c r="C270" s="114"/>
      <c r="D270" s="15" t="s">
        <v>11</v>
      </c>
      <c r="E270" s="15">
        <v>12</v>
      </c>
      <c r="F270" s="16"/>
      <c r="G270" s="43">
        <f t="shared" si="8"/>
        <v>0</v>
      </c>
      <c r="H270" s="44"/>
    </row>
    <row r="271" spans="1:8" s="2" customFormat="1" ht="15" customHeight="1">
      <c r="A271" s="37">
        <v>157</v>
      </c>
      <c r="B271" s="115" t="s">
        <v>70</v>
      </c>
      <c r="C271" s="116"/>
      <c r="D271" s="15" t="s">
        <v>11</v>
      </c>
      <c r="E271" s="15">
        <v>24</v>
      </c>
      <c r="F271" s="16"/>
      <c r="G271" s="43">
        <f t="shared" si="8"/>
        <v>0</v>
      </c>
      <c r="H271" s="44"/>
    </row>
    <row r="272" spans="1:8" s="2" customFormat="1" ht="15" customHeight="1">
      <c r="A272" s="37"/>
      <c r="B272" s="109" t="s">
        <v>34</v>
      </c>
      <c r="C272" s="110"/>
      <c r="D272" s="15"/>
      <c r="E272" s="15"/>
      <c r="F272" s="16"/>
      <c r="G272" s="43"/>
      <c r="H272" s="44"/>
    </row>
    <row r="273" spans="1:7" ht="15" customHeight="1">
      <c r="A273" s="37">
        <v>158</v>
      </c>
      <c r="B273" s="88" t="s">
        <v>35</v>
      </c>
      <c r="C273" s="89"/>
      <c r="D273" s="45" t="s">
        <v>36</v>
      </c>
      <c r="E273" s="15">
        <v>1.5</v>
      </c>
      <c r="F273" s="41"/>
      <c r="G273" s="42">
        <f>E273*F273</f>
        <v>0</v>
      </c>
    </row>
    <row r="274" spans="1:8" s="2" customFormat="1" ht="15" customHeight="1">
      <c r="A274" s="11">
        <v>159</v>
      </c>
      <c r="B274" s="88" t="s">
        <v>37</v>
      </c>
      <c r="C274" s="89"/>
      <c r="D274" s="45" t="s">
        <v>38</v>
      </c>
      <c r="E274" s="15">
        <v>5</v>
      </c>
      <c r="F274" s="16"/>
      <c r="G274" s="43">
        <f aca="true" t="shared" si="9" ref="G274:G282">SUM(E274*F274)</f>
        <v>0</v>
      </c>
      <c r="H274" s="44"/>
    </row>
    <row r="275" spans="1:8" s="2" customFormat="1" ht="15" customHeight="1">
      <c r="A275" s="37">
        <v>160</v>
      </c>
      <c r="B275" s="88" t="s">
        <v>39</v>
      </c>
      <c r="C275" s="89"/>
      <c r="D275" s="45" t="s">
        <v>36</v>
      </c>
      <c r="E275" s="15">
        <v>6.5</v>
      </c>
      <c r="F275" s="16"/>
      <c r="G275" s="43">
        <f t="shared" si="9"/>
        <v>0</v>
      </c>
      <c r="H275" s="44"/>
    </row>
    <row r="276" spans="1:8" s="2" customFormat="1" ht="15" customHeight="1">
      <c r="A276" s="11">
        <v>161</v>
      </c>
      <c r="B276" s="88" t="s">
        <v>40</v>
      </c>
      <c r="C276" s="89"/>
      <c r="D276" s="15" t="s">
        <v>38</v>
      </c>
      <c r="E276" s="15">
        <v>4</v>
      </c>
      <c r="F276" s="16"/>
      <c r="G276" s="43">
        <f t="shared" si="9"/>
        <v>0</v>
      </c>
      <c r="H276" s="44"/>
    </row>
    <row r="277" spans="1:8" s="2" customFormat="1" ht="15" customHeight="1">
      <c r="A277" s="37">
        <v>162</v>
      </c>
      <c r="B277" s="88" t="s">
        <v>41</v>
      </c>
      <c r="C277" s="89"/>
      <c r="D277" s="15" t="s">
        <v>38</v>
      </c>
      <c r="E277" s="15">
        <v>4</v>
      </c>
      <c r="F277" s="16"/>
      <c r="G277" s="43">
        <f t="shared" si="9"/>
        <v>0</v>
      </c>
      <c r="H277" s="44"/>
    </row>
    <row r="278" spans="1:8" s="2" customFormat="1" ht="15" customHeight="1">
      <c r="A278" s="11">
        <v>163</v>
      </c>
      <c r="B278" s="88" t="s">
        <v>42</v>
      </c>
      <c r="C278" s="89"/>
      <c r="D278" s="15" t="s">
        <v>11</v>
      </c>
      <c r="E278" s="15">
        <v>6</v>
      </c>
      <c r="F278" s="16"/>
      <c r="G278" s="43">
        <f t="shared" si="9"/>
        <v>0</v>
      </c>
      <c r="H278" s="44"/>
    </row>
    <row r="279" spans="1:8" s="2" customFormat="1" ht="15" customHeight="1">
      <c r="A279" s="37">
        <v>164</v>
      </c>
      <c r="B279" s="88" t="s">
        <v>43</v>
      </c>
      <c r="C279" s="89"/>
      <c r="D279" s="15" t="s">
        <v>11</v>
      </c>
      <c r="E279" s="15">
        <v>2</v>
      </c>
      <c r="F279" s="16"/>
      <c r="G279" s="43">
        <f t="shared" si="9"/>
        <v>0</v>
      </c>
      <c r="H279" s="44"/>
    </row>
    <row r="280" spans="1:8" s="2" customFormat="1" ht="15" customHeight="1">
      <c r="A280" s="11">
        <v>165</v>
      </c>
      <c r="B280" s="88" t="s">
        <v>44</v>
      </c>
      <c r="C280" s="89"/>
      <c r="D280" s="15" t="s">
        <v>45</v>
      </c>
      <c r="E280" s="15">
        <v>4</v>
      </c>
      <c r="F280" s="16"/>
      <c r="G280" s="43">
        <f t="shared" si="9"/>
        <v>0</v>
      </c>
      <c r="H280" s="44"/>
    </row>
    <row r="281" spans="1:8" s="2" customFormat="1" ht="15" customHeight="1">
      <c r="A281" s="37">
        <v>166</v>
      </c>
      <c r="B281" s="88" t="s">
        <v>46</v>
      </c>
      <c r="C281" s="89"/>
      <c r="D281" s="15" t="s">
        <v>36</v>
      </c>
      <c r="E281" s="15">
        <v>20</v>
      </c>
      <c r="F281" s="16"/>
      <c r="G281" s="43">
        <f t="shared" si="9"/>
        <v>0</v>
      </c>
      <c r="H281" s="44"/>
    </row>
    <row r="282" spans="1:8" s="2" customFormat="1" ht="15" customHeight="1" thickBot="1">
      <c r="A282" s="21">
        <v>167</v>
      </c>
      <c r="B282" s="107" t="s">
        <v>47</v>
      </c>
      <c r="C282" s="108"/>
      <c r="D282" s="23" t="s">
        <v>48</v>
      </c>
      <c r="E282" s="23">
        <v>65</v>
      </c>
      <c r="F282" s="24"/>
      <c r="G282" s="46">
        <f t="shared" si="9"/>
        <v>0</v>
      </c>
      <c r="H282" s="44"/>
    </row>
    <row r="283" spans="1:7" ht="15" customHeight="1" thickBot="1">
      <c r="A283" s="26"/>
      <c r="B283" s="26"/>
      <c r="C283" s="84" t="s">
        <v>13</v>
      </c>
      <c r="D283" s="85"/>
      <c r="E283" s="85"/>
      <c r="F283" s="86"/>
      <c r="G283" s="66">
        <f>SUM(G261:G282)</f>
        <v>0</v>
      </c>
    </row>
    <row r="284" spans="1:7" ht="15" customHeight="1" thickBot="1">
      <c r="A284" s="26"/>
      <c r="B284" s="26"/>
      <c r="C284" s="26"/>
      <c r="D284" s="26"/>
      <c r="E284" s="26"/>
      <c r="F284" s="29"/>
      <c r="G284" s="30"/>
    </row>
    <row r="285" spans="1:7" ht="15" customHeight="1">
      <c r="A285" s="7" t="s">
        <v>2</v>
      </c>
      <c r="B285" s="102" t="s">
        <v>14</v>
      </c>
      <c r="C285" s="103"/>
      <c r="D285" s="103"/>
      <c r="E285" s="103"/>
      <c r="F285" s="103"/>
      <c r="G285" s="104"/>
    </row>
    <row r="286" spans="1:7" ht="15" customHeight="1">
      <c r="A286" s="8" t="s">
        <v>4</v>
      </c>
      <c r="B286" s="105" t="s">
        <v>5</v>
      </c>
      <c r="C286" s="106"/>
      <c r="D286" s="9" t="s">
        <v>6</v>
      </c>
      <c r="E286" s="9" t="s">
        <v>7</v>
      </c>
      <c r="F286" s="9" t="s">
        <v>8</v>
      </c>
      <c r="G286" s="10" t="s">
        <v>9</v>
      </c>
    </row>
    <row r="287" spans="1:7" ht="15" customHeight="1">
      <c r="A287" s="37">
        <v>168</v>
      </c>
      <c r="B287" s="88" t="s">
        <v>50</v>
      </c>
      <c r="C287" s="89"/>
      <c r="D287" s="15" t="s">
        <v>48</v>
      </c>
      <c r="E287" s="15">
        <v>245</v>
      </c>
      <c r="F287" s="67"/>
      <c r="G287" s="42">
        <f>E287*F287</f>
        <v>0</v>
      </c>
    </row>
    <row r="288" spans="1:7" ht="15" customHeight="1">
      <c r="A288" s="37">
        <v>169</v>
      </c>
      <c r="B288" s="88" t="s">
        <v>51</v>
      </c>
      <c r="C288" s="89"/>
      <c r="D288" s="15" t="s">
        <v>36</v>
      </c>
      <c r="E288" s="15">
        <v>20</v>
      </c>
      <c r="F288" s="67"/>
      <c r="G288" s="42">
        <f>E288*F288</f>
        <v>0</v>
      </c>
    </row>
    <row r="289" spans="1:7" ht="15" customHeight="1">
      <c r="A289" s="37">
        <v>170</v>
      </c>
      <c r="B289" s="88" t="s">
        <v>52</v>
      </c>
      <c r="C289" s="89"/>
      <c r="D289" s="15" t="s">
        <v>48</v>
      </c>
      <c r="E289" s="15">
        <v>245</v>
      </c>
      <c r="F289" s="67"/>
      <c r="G289" s="42">
        <f>E289*F289</f>
        <v>0</v>
      </c>
    </row>
    <row r="290" spans="1:8" s="2" customFormat="1" ht="15" customHeight="1">
      <c r="A290" s="37">
        <v>171</v>
      </c>
      <c r="B290" s="88" t="s">
        <v>54</v>
      </c>
      <c r="C290" s="89"/>
      <c r="D290" s="15" t="s">
        <v>48</v>
      </c>
      <c r="E290" s="15">
        <v>180</v>
      </c>
      <c r="F290" s="16"/>
      <c r="G290" s="43">
        <f>SUM(E290*F290)</f>
        <v>0</v>
      </c>
      <c r="H290" s="44"/>
    </row>
    <row r="291" spans="1:8" s="2" customFormat="1" ht="15" customHeight="1">
      <c r="A291" s="37">
        <v>172</v>
      </c>
      <c r="B291" s="88" t="s">
        <v>55</v>
      </c>
      <c r="C291" s="89"/>
      <c r="D291" s="15" t="s">
        <v>11</v>
      </c>
      <c r="E291" s="15">
        <v>2</v>
      </c>
      <c r="F291" s="16"/>
      <c r="G291" s="43">
        <f>SUM(E291*F291)</f>
        <v>0</v>
      </c>
      <c r="H291" s="44"/>
    </row>
    <row r="292" spans="1:8" s="2" customFormat="1" ht="15" customHeight="1">
      <c r="A292" s="37">
        <v>173</v>
      </c>
      <c r="B292" s="88" t="s">
        <v>56</v>
      </c>
      <c r="C292" s="89"/>
      <c r="D292" s="15" t="s">
        <v>11</v>
      </c>
      <c r="E292" s="15">
        <v>2</v>
      </c>
      <c r="F292" s="16"/>
      <c r="G292" s="43">
        <f>SUM(E292*F292)</f>
        <v>0</v>
      </c>
      <c r="H292" s="44"/>
    </row>
    <row r="293" spans="1:8" s="2" customFormat="1" ht="15" customHeight="1">
      <c r="A293" s="37">
        <v>174</v>
      </c>
      <c r="B293" s="88" t="s">
        <v>57</v>
      </c>
      <c r="C293" s="89"/>
      <c r="D293" s="15" t="s">
        <v>11</v>
      </c>
      <c r="E293" s="15">
        <v>6</v>
      </c>
      <c r="F293" s="16"/>
      <c r="G293" s="43">
        <f>SUM(E293*F293)</f>
        <v>0</v>
      </c>
      <c r="H293" s="44"/>
    </row>
    <row r="294" spans="1:7" ht="15" customHeight="1">
      <c r="A294" s="37">
        <v>175</v>
      </c>
      <c r="B294" s="88" t="s">
        <v>58</v>
      </c>
      <c r="C294" s="89"/>
      <c r="D294" s="45" t="s">
        <v>11</v>
      </c>
      <c r="E294" s="15">
        <v>130</v>
      </c>
      <c r="F294" s="67"/>
      <c r="G294" s="42">
        <f>E294*F294</f>
        <v>0</v>
      </c>
    </row>
    <row r="295" spans="1:8" s="2" customFormat="1" ht="15" customHeight="1">
      <c r="A295" s="37">
        <v>176</v>
      </c>
      <c r="B295" s="88" t="s">
        <v>59</v>
      </c>
      <c r="C295" s="89"/>
      <c r="D295" s="45" t="s">
        <v>11</v>
      </c>
      <c r="E295" s="15">
        <v>130</v>
      </c>
      <c r="F295" s="16"/>
      <c r="G295" s="43">
        <f>SUM(E295*F295)</f>
        <v>0</v>
      </c>
      <c r="H295" s="44"/>
    </row>
    <row r="296" spans="1:8" s="2" customFormat="1" ht="15" customHeight="1">
      <c r="A296" s="37">
        <v>177</v>
      </c>
      <c r="B296" s="88" t="s">
        <v>60</v>
      </c>
      <c r="C296" s="89"/>
      <c r="D296" s="15" t="s">
        <v>48</v>
      </c>
      <c r="E296" s="15">
        <v>65</v>
      </c>
      <c r="F296" s="16"/>
      <c r="G296" s="43">
        <f>SUM(E296*F296)</f>
        <v>0</v>
      </c>
      <c r="H296" s="44"/>
    </row>
    <row r="297" spans="1:8" s="2" customFormat="1" ht="15" customHeight="1">
      <c r="A297" s="37">
        <v>178</v>
      </c>
      <c r="B297" s="88" t="s">
        <v>61</v>
      </c>
      <c r="C297" s="89"/>
      <c r="D297" s="15" t="s">
        <v>48</v>
      </c>
      <c r="E297" s="15">
        <v>180</v>
      </c>
      <c r="F297" s="16"/>
      <c r="G297" s="43">
        <f>SUM(E297*F297)</f>
        <v>0</v>
      </c>
      <c r="H297" s="44"/>
    </row>
    <row r="298" spans="1:8" s="2" customFormat="1" ht="15" customHeight="1">
      <c r="A298" s="37">
        <v>179</v>
      </c>
      <c r="B298" s="88" t="s">
        <v>62</v>
      </c>
      <c r="C298" s="89"/>
      <c r="D298" s="15" t="s">
        <v>63</v>
      </c>
      <c r="E298" s="15">
        <v>180</v>
      </c>
      <c r="F298" s="16"/>
      <c r="G298" s="43">
        <f>SUM(E298*F298)</f>
        <v>0</v>
      </c>
      <c r="H298" s="44"/>
    </row>
    <row r="299" spans="1:8" s="2" customFormat="1" ht="15" customHeight="1" thickBot="1">
      <c r="A299" s="49">
        <v>180</v>
      </c>
      <c r="B299" s="90" t="s">
        <v>64</v>
      </c>
      <c r="C299" s="91"/>
      <c r="D299" s="23" t="s">
        <v>65</v>
      </c>
      <c r="E299" s="23">
        <v>300</v>
      </c>
      <c r="F299" s="24"/>
      <c r="G299" s="46">
        <f>SUM(E299*F299)</f>
        <v>0</v>
      </c>
      <c r="H299" s="44"/>
    </row>
    <row r="300" spans="1:7" ht="15" customHeight="1" thickBot="1">
      <c r="A300" s="26"/>
      <c r="B300" s="26"/>
      <c r="C300" s="84" t="s">
        <v>18</v>
      </c>
      <c r="D300" s="85"/>
      <c r="E300" s="85"/>
      <c r="F300" s="86"/>
      <c r="G300" s="66">
        <f>SUM(G287:G299)</f>
        <v>0</v>
      </c>
    </row>
    <row r="301" spans="1:7" s="61" customFormat="1" ht="15" customHeight="1">
      <c r="A301" s="73"/>
      <c r="B301" s="73"/>
      <c r="C301" s="74"/>
      <c r="D301" s="74"/>
      <c r="E301" s="74"/>
      <c r="F301" s="74"/>
      <c r="G301" s="53"/>
    </row>
    <row r="302" ht="16.5" customHeight="1" thickBot="1"/>
    <row r="303" spans="1:7" ht="16.5" customHeight="1" thickBot="1">
      <c r="A303" s="92" t="s">
        <v>83</v>
      </c>
      <c r="B303" s="93"/>
      <c r="C303" s="75"/>
      <c r="D303" s="75"/>
      <c r="E303" s="75"/>
      <c r="F303" s="75"/>
      <c r="G303" s="76">
        <f>G10+G16+G46+G65+G75+G81+G115+G131+G140+G145+G163+G180+G189+G194+G220+G238+G248+G254+G283+G300</f>
        <v>0</v>
      </c>
    </row>
    <row r="304" spans="1:7" ht="16.5" customHeight="1" thickBot="1">
      <c r="A304" s="92" t="s">
        <v>84</v>
      </c>
      <c r="B304" s="93"/>
      <c r="C304" s="75"/>
      <c r="D304" s="75"/>
      <c r="E304" s="75"/>
      <c r="F304" s="77"/>
      <c r="G304" s="78">
        <f>G305-G303</f>
        <v>0</v>
      </c>
    </row>
    <row r="305" spans="1:7" ht="16.5" customHeight="1" thickBot="1">
      <c r="A305" s="79" t="s">
        <v>85</v>
      </c>
      <c r="B305" s="80"/>
      <c r="C305" s="81"/>
      <c r="D305" s="81"/>
      <c r="E305" s="81"/>
      <c r="F305" s="81"/>
      <c r="G305" s="82">
        <f>G303*1.2</f>
        <v>0</v>
      </c>
    </row>
    <row r="306" ht="16.5" customHeight="1"/>
    <row r="307" ht="13.5" thickBot="1"/>
    <row r="308" spans="1:7" ht="18" customHeight="1" thickBot="1">
      <c r="A308" s="92" t="s">
        <v>86</v>
      </c>
      <c r="B308" s="93"/>
      <c r="C308" s="93"/>
      <c r="D308" s="93"/>
      <c r="E308" s="93"/>
      <c r="F308" s="100"/>
      <c r="G308" s="78">
        <f>G10+G16+G75+G81+G140+G145+G189+G194+G248+G254</f>
        <v>0</v>
      </c>
    </row>
    <row r="309" spans="1:7" ht="18" customHeight="1" thickBot="1">
      <c r="A309" s="94" t="s">
        <v>87</v>
      </c>
      <c r="B309" s="95"/>
      <c r="C309" s="95"/>
      <c r="D309" s="95"/>
      <c r="E309" s="95"/>
      <c r="F309" s="96"/>
      <c r="G309" s="78">
        <f>G310-G308</f>
        <v>0</v>
      </c>
    </row>
    <row r="310" spans="1:7" ht="18" customHeight="1" thickBot="1">
      <c r="A310" s="97" t="s">
        <v>88</v>
      </c>
      <c r="B310" s="98"/>
      <c r="C310" s="98"/>
      <c r="D310" s="98"/>
      <c r="E310" s="98"/>
      <c r="F310" s="99"/>
      <c r="G310" s="83">
        <f>G308*1.2</f>
        <v>0</v>
      </c>
    </row>
    <row r="311" ht="13.5" thickBot="1"/>
    <row r="312" spans="1:7" ht="18" customHeight="1" thickBot="1">
      <c r="A312" s="92" t="s">
        <v>89</v>
      </c>
      <c r="B312" s="93"/>
      <c r="C312" s="93"/>
      <c r="D312" s="93"/>
      <c r="E312" s="93"/>
      <c r="F312" s="100"/>
      <c r="G312" s="78">
        <f>G46+G65+G115+G131+G163+G180+G220+G238+G283+G300</f>
        <v>0</v>
      </c>
    </row>
    <row r="313" spans="1:7" ht="18" customHeight="1" thickBot="1">
      <c r="A313" s="94" t="s">
        <v>90</v>
      </c>
      <c r="B313" s="95"/>
      <c r="C313" s="95"/>
      <c r="D313" s="95"/>
      <c r="E313" s="95"/>
      <c r="F313" s="96"/>
      <c r="G313" s="78">
        <f>G314-G312</f>
        <v>0</v>
      </c>
    </row>
    <row r="314" spans="1:7" ht="18" customHeight="1" thickBot="1">
      <c r="A314" s="97" t="s">
        <v>91</v>
      </c>
      <c r="B314" s="98"/>
      <c r="C314" s="98"/>
      <c r="D314" s="98"/>
      <c r="E314" s="98"/>
      <c r="F314" s="99"/>
      <c r="G314" s="83">
        <f>G312*1.2</f>
        <v>0</v>
      </c>
    </row>
    <row r="316" spans="1:7" ht="38.25" customHeight="1">
      <c r="A316" s="87"/>
      <c r="B316" s="87"/>
      <c r="C316" s="87"/>
      <c r="D316" s="87"/>
      <c r="E316" s="87"/>
      <c r="F316" s="87"/>
      <c r="G316" s="87"/>
    </row>
  </sheetData>
  <sheetProtection/>
  <mergeCells count="258">
    <mergeCell ref="B88:C88"/>
    <mergeCell ref="B27:C27"/>
    <mergeCell ref="A308:F308"/>
    <mergeCell ref="A309:F309"/>
    <mergeCell ref="B97:C97"/>
    <mergeCell ref="B96:C96"/>
    <mergeCell ref="B95:C95"/>
    <mergeCell ref="B94:C94"/>
    <mergeCell ref="B99:C99"/>
    <mergeCell ref="B103:C103"/>
    <mergeCell ref="B14:C14"/>
    <mergeCell ref="B13:C13"/>
    <mergeCell ref="B24:C24"/>
    <mergeCell ref="B23:C23"/>
    <mergeCell ref="B21:C21"/>
    <mergeCell ref="B15:C15"/>
    <mergeCell ref="C16:F16"/>
    <mergeCell ref="B20:G20"/>
    <mergeCell ref="B26:C26"/>
    <mergeCell ref="B25:C25"/>
    <mergeCell ref="B93:C93"/>
    <mergeCell ref="B92:C92"/>
    <mergeCell ref="B91:C91"/>
    <mergeCell ref="B89:C89"/>
    <mergeCell ref="B79:C79"/>
    <mergeCell ref="B80:C80"/>
    <mergeCell ref="B32:C32"/>
    <mergeCell ref="B33:C33"/>
    <mergeCell ref="B101:C101"/>
    <mergeCell ref="B102:C102"/>
    <mergeCell ref="B127:C127"/>
    <mergeCell ref="B111:C111"/>
    <mergeCell ref="B124:C124"/>
    <mergeCell ref="B125:C125"/>
    <mergeCell ref="B126:C126"/>
    <mergeCell ref="B9:C9"/>
    <mergeCell ref="B113:C113"/>
    <mergeCell ref="B114:C114"/>
    <mergeCell ref="B120:C120"/>
    <mergeCell ref="B106:C106"/>
    <mergeCell ref="B107:C107"/>
    <mergeCell ref="B108:C108"/>
    <mergeCell ref="B73:C73"/>
    <mergeCell ref="B74:C74"/>
    <mergeCell ref="B12:G12"/>
    <mergeCell ref="C145:F145"/>
    <mergeCell ref="C140:F140"/>
    <mergeCell ref="B142:G142"/>
    <mergeCell ref="B137:G137"/>
    <mergeCell ref="B144:C144"/>
    <mergeCell ref="B138:C138"/>
    <mergeCell ref="B139:C139"/>
    <mergeCell ref="B143:C143"/>
    <mergeCell ref="A133:G133"/>
    <mergeCell ref="C115:F115"/>
    <mergeCell ref="B117:G117"/>
    <mergeCell ref="B118:C118"/>
    <mergeCell ref="B122:C122"/>
    <mergeCell ref="B123:C123"/>
    <mergeCell ref="B128:C128"/>
    <mergeCell ref="B129:C129"/>
    <mergeCell ref="B130:C130"/>
    <mergeCell ref="C131:F131"/>
    <mergeCell ref="B7:C7"/>
    <mergeCell ref="B8:C8"/>
    <mergeCell ref="A2:G2"/>
    <mergeCell ref="B6:G6"/>
    <mergeCell ref="C10:F10"/>
    <mergeCell ref="B40:C40"/>
    <mergeCell ref="B36:C36"/>
    <mergeCell ref="B37:C37"/>
    <mergeCell ref="B38:C38"/>
    <mergeCell ref="B39:C39"/>
    <mergeCell ref="B35:C35"/>
    <mergeCell ref="B31:C31"/>
    <mergeCell ref="B28:C28"/>
    <mergeCell ref="B29:C29"/>
    <mergeCell ref="B98:C98"/>
    <mergeCell ref="B71:G71"/>
    <mergeCell ref="B119:C119"/>
    <mergeCell ref="B121:C121"/>
    <mergeCell ref="B112:C112"/>
    <mergeCell ref="B109:C109"/>
    <mergeCell ref="B110:C110"/>
    <mergeCell ref="B105:C105"/>
    <mergeCell ref="B104:C104"/>
    <mergeCell ref="B100:C100"/>
    <mergeCell ref="B61:C61"/>
    <mergeCell ref="C81:F81"/>
    <mergeCell ref="B85:G85"/>
    <mergeCell ref="B86:C86"/>
    <mergeCell ref="B77:G77"/>
    <mergeCell ref="A67:G67"/>
    <mergeCell ref="B30:C30"/>
    <mergeCell ref="B34:C34"/>
    <mergeCell ref="B41:C41"/>
    <mergeCell ref="B42:C42"/>
    <mergeCell ref="B43:C43"/>
    <mergeCell ref="B78:C78"/>
    <mergeCell ref="C46:F46"/>
    <mergeCell ref="B63:C63"/>
    <mergeCell ref="B64:C64"/>
    <mergeCell ref="C65:F65"/>
    <mergeCell ref="B62:C62"/>
    <mergeCell ref="B44:C44"/>
    <mergeCell ref="B45:C45"/>
    <mergeCell ref="B48:G48"/>
    <mergeCell ref="B49:C49"/>
    <mergeCell ref="B50:C50"/>
    <mergeCell ref="B51:C51"/>
    <mergeCell ref="B52:C52"/>
    <mergeCell ref="B53:C53"/>
    <mergeCell ref="B54:C54"/>
    <mergeCell ref="B55:C55"/>
    <mergeCell ref="C75:F75"/>
    <mergeCell ref="B56:C56"/>
    <mergeCell ref="B57:C57"/>
    <mergeCell ref="B58:C58"/>
    <mergeCell ref="B72:C72"/>
    <mergeCell ref="B59:C59"/>
    <mergeCell ref="B60:C60"/>
    <mergeCell ref="B149:G149"/>
    <mergeCell ref="B150:C150"/>
    <mergeCell ref="B153:C153"/>
    <mergeCell ref="B152:C152"/>
    <mergeCell ref="B154:C154"/>
    <mergeCell ref="B155:C155"/>
    <mergeCell ref="B156:C156"/>
    <mergeCell ref="B161:C161"/>
    <mergeCell ref="B157:C157"/>
    <mergeCell ref="B158:C158"/>
    <mergeCell ref="B159:C159"/>
    <mergeCell ref="B160:C160"/>
    <mergeCell ref="B167:C167"/>
    <mergeCell ref="B168:C168"/>
    <mergeCell ref="B162:C162"/>
    <mergeCell ref="C163:F163"/>
    <mergeCell ref="B165:G165"/>
    <mergeCell ref="B166:C166"/>
    <mergeCell ref="B173:C173"/>
    <mergeCell ref="B174:C174"/>
    <mergeCell ref="B175:C175"/>
    <mergeCell ref="B169:C169"/>
    <mergeCell ref="B172:C172"/>
    <mergeCell ref="B170:C170"/>
    <mergeCell ref="B171:C171"/>
    <mergeCell ref="B176:C176"/>
    <mergeCell ref="B177:C177"/>
    <mergeCell ref="B179:C179"/>
    <mergeCell ref="C180:F180"/>
    <mergeCell ref="A182:G182"/>
    <mergeCell ref="B186:G186"/>
    <mergeCell ref="B193:C193"/>
    <mergeCell ref="C194:F194"/>
    <mergeCell ref="B188:C188"/>
    <mergeCell ref="B187:C187"/>
    <mergeCell ref="B198:G198"/>
    <mergeCell ref="C189:F189"/>
    <mergeCell ref="B191:G191"/>
    <mergeCell ref="B192:C192"/>
    <mergeCell ref="B199:C199"/>
    <mergeCell ref="B201:C201"/>
    <mergeCell ref="B202:C202"/>
    <mergeCell ref="B203:C203"/>
    <mergeCell ref="B204:C204"/>
    <mergeCell ref="B205:C205"/>
    <mergeCell ref="B206:C206"/>
    <mergeCell ref="B207:C207"/>
    <mergeCell ref="B209:C209"/>
    <mergeCell ref="B210:C210"/>
    <mergeCell ref="B211:C211"/>
    <mergeCell ref="B208:C208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5:C225"/>
    <mergeCell ref="B226:C226"/>
    <mergeCell ref="B227:C227"/>
    <mergeCell ref="C220:F220"/>
    <mergeCell ref="B222:G222"/>
    <mergeCell ref="B223:C223"/>
    <mergeCell ref="B224:C224"/>
    <mergeCell ref="B235:C235"/>
    <mergeCell ref="B228:C228"/>
    <mergeCell ref="B229:C229"/>
    <mergeCell ref="B230:C230"/>
    <mergeCell ref="B231:C231"/>
    <mergeCell ref="A1:G1"/>
    <mergeCell ref="B244:G244"/>
    <mergeCell ref="B245:C245"/>
    <mergeCell ref="B246:C246"/>
    <mergeCell ref="B236:C236"/>
    <mergeCell ref="B237:C237"/>
    <mergeCell ref="C238:F238"/>
    <mergeCell ref="B232:C232"/>
    <mergeCell ref="B233:C233"/>
    <mergeCell ref="B234:C234"/>
    <mergeCell ref="B247:C247"/>
    <mergeCell ref="C248:F248"/>
    <mergeCell ref="B250:G250"/>
    <mergeCell ref="B251:C251"/>
    <mergeCell ref="B252:C252"/>
    <mergeCell ref="B253:C253"/>
    <mergeCell ref="C254:F254"/>
    <mergeCell ref="B258:G258"/>
    <mergeCell ref="B259:C259"/>
    <mergeCell ref="B261:C261"/>
    <mergeCell ref="B262:C262"/>
    <mergeCell ref="B263:C263"/>
    <mergeCell ref="B264:C264"/>
    <mergeCell ref="B265:C265"/>
    <mergeCell ref="B266:C266"/>
    <mergeCell ref="B267:C267"/>
    <mergeCell ref="B272:C272"/>
    <mergeCell ref="B273:C273"/>
    <mergeCell ref="B274:C274"/>
    <mergeCell ref="B268:C268"/>
    <mergeCell ref="B269:C269"/>
    <mergeCell ref="B270:C270"/>
    <mergeCell ref="B271:C271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97:C297"/>
    <mergeCell ref="B290:C290"/>
    <mergeCell ref="B291:C291"/>
    <mergeCell ref="B292:C292"/>
    <mergeCell ref="B293:C293"/>
    <mergeCell ref="A240:G240"/>
    <mergeCell ref="B294:C294"/>
    <mergeCell ref="B295:C295"/>
    <mergeCell ref="B296:C296"/>
    <mergeCell ref="B287:C287"/>
    <mergeCell ref="B288:C288"/>
    <mergeCell ref="B289:C289"/>
    <mergeCell ref="C283:F283"/>
    <mergeCell ref="B285:G285"/>
    <mergeCell ref="B286:C286"/>
    <mergeCell ref="A316:G316"/>
    <mergeCell ref="B298:C298"/>
    <mergeCell ref="B299:C299"/>
    <mergeCell ref="C300:F300"/>
    <mergeCell ref="A304:B304"/>
    <mergeCell ref="A303:B303"/>
    <mergeCell ref="A313:F313"/>
    <mergeCell ref="A314:F314"/>
    <mergeCell ref="A310:F310"/>
    <mergeCell ref="A312:F312"/>
  </mergeCells>
  <printOptions/>
  <pageMargins left="0.32" right="0.35" top="0.36" bottom="0.35" header="0.4" footer="0.3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Řenče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</dc:creator>
  <cp:keywords/>
  <dc:description/>
  <cp:lastModifiedBy>Miloslava</cp:lastModifiedBy>
  <cp:lastPrinted>2011-10-21T08:53:44Z</cp:lastPrinted>
  <dcterms:created xsi:type="dcterms:W3CDTF">2011-10-05T09:37:42Z</dcterms:created>
  <dcterms:modified xsi:type="dcterms:W3CDTF">2011-10-21T09:20:00Z</dcterms:modified>
  <cp:category/>
  <cp:version/>
  <cp:contentType/>
  <cp:contentStatus/>
</cp:coreProperties>
</file>